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t\OneDrive\Робочий стіл\"/>
    </mc:Choice>
  </mc:AlternateContent>
  <xr:revisionPtr revIDLastSave="0" documentId="13_ncr:1_{379D4B05-BA53-44AA-BF6D-853EDCCC2949}" xr6:coauthVersionLast="36" xr6:coauthVersionMax="47" xr10:uidLastSave="{00000000-0000-0000-0000-000000000000}"/>
  <bookViews>
    <workbookView xWindow="0" yWindow="0" windowWidth="23040" windowHeight="8940" activeTab="3" xr2:uid="{00000000-000D-0000-FFFF-FFFF00000000}"/>
  </bookViews>
  <sheets>
    <sheet name="ПОДЗЕМНЫЙ ЭТАЖ" sheetId="11" r:id="rId1"/>
    <sheet name="НИЖНИЙ ЭТАЖ" sheetId="2" r:id="rId2"/>
    <sheet name="1 этаж" sheetId="1" r:id="rId3"/>
    <sheet name="2 этаж" sheetId="3" r:id="rId4"/>
    <sheet name="3 этаж" sheetId="7" r:id="rId5"/>
    <sheet name="4 этаж" sheetId="9" r:id="rId6"/>
    <sheet name="5 этаж" sheetId="10" r:id="rId7"/>
  </sheets>
  <externalReferences>
    <externalReference r:id="rId8"/>
  </externalReferenc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10" l="1"/>
  <c r="C30" i="10"/>
  <c r="J50" i="10"/>
  <c r="L52" i="3"/>
  <c r="L49" i="7" s="1"/>
  <c r="C29" i="3"/>
  <c r="C19" i="3"/>
  <c r="C14" i="2"/>
  <c r="G9" i="2"/>
  <c r="I9" i="2"/>
  <c r="D29" i="1"/>
  <c r="J11" i="1"/>
  <c r="J9" i="1"/>
  <c r="K11" i="3"/>
  <c r="K9" i="3"/>
  <c r="E19" i="3"/>
  <c r="C14" i="7"/>
  <c r="G9" i="7"/>
  <c r="G9" i="3"/>
  <c r="C14" i="9"/>
  <c r="E33" i="1"/>
  <c r="G11" i="3"/>
  <c r="E34" i="2"/>
  <c r="E24" i="2"/>
  <c r="C19" i="2"/>
  <c r="D39" i="1"/>
  <c r="B39" i="1"/>
  <c r="B29" i="1"/>
  <c r="B24" i="1"/>
  <c r="D19" i="1"/>
  <c r="B19" i="1"/>
</calcChain>
</file>

<file path=xl/sharedStrings.xml><?xml version="1.0" encoding="utf-8"?>
<sst xmlns="http://schemas.openxmlformats.org/spreadsheetml/2006/main" count="270" uniqueCount="108">
  <si>
    <t>№102</t>
  </si>
  <si>
    <t>№104</t>
  </si>
  <si>
    <t>№106</t>
  </si>
  <si>
    <t>№105</t>
  </si>
  <si>
    <t>№103</t>
  </si>
  <si>
    <t>№101</t>
  </si>
  <si>
    <t>1спальня</t>
  </si>
  <si>
    <t>РЕЗЕРВ</t>
  </si>
  <si>
    <t>ПРОДАНО</t>
  </si>
  <si>
    <t>№108</t>
  </si>
  <si>
    <t>№110</t>
  </si>
  <si>
    <t>№112</t>
  </si>
  <si>
    <t>№114</t>
  </si>
  <si>
    <t>№116</t>
  </si>
  <si>
    <t>№107</t>
  </si>
  <si>
    <t>№109</t>
  </si>
  <si>
    <t>№111</t>
  </si>
  <si>
    <t>№113</t>
  </si>
  <si>
    <t>№115</t>
  </si>
  <si>
    <t>№117</t>
  </si>
  <si>
    <t>№001</t>
  </si>
  <si>
    <t>№003</t>
  </si>
  <si>
    <t>№005</t>
  </si>
  <si>
    <t>№006</t>
  </si>
  <si>
    <t>№004</t>
  </si>
  <si>
    <t>№002</t>
  </si>
  <si>
    <t>№007</t>
  </si>
  <si>
    <t>№009</t>
  </si>
  <si>
    <t>№008</t>
  </si>
  <si>
    <t>№011</t>
  </si>
  <si>
    <t>№010</t>
  </si>
  <si>
    <t>№013</t>
  </si>
  <si>
    <t>№012</t>
  </si>
  <si>
    <t>№015</t>
  </si>
  <si>
    <t>№014</t>
  </si>
  <si>
    <t>№016</t>
  </si>
  <si>
    <t>№201</t>
  </si>
  <si>
    <t>№202</t>
  </si>
  <si>
    <t>№203</t>
  </si>
  <si>
    <t>№204</t>
  </si>
  <si>
    <t>№205</t>
  </si>
  <si>
    <t>№206</t>
  </si>
  <si>
    <t>№207</t>
  </si>
  <si>
    <t>№208</t>
  </si>
  <si>
    <t>№209</t>
  </si>
  <si>
    <t>№210</t>
  </si>
  <si>
    <t>№211</t>
  </si>
  <si>
    <t>№212</t>
  </si>
  <si>
    <t>№213</t>
  </si>
  <si>
    <t>№214</t>
  </si>
  <si>
    <t>№215</t>
  </si>
  <si>
    <t>№216</t>
  </si>
  <si>
    <t>№217</t>
  </si>
  <si>
    <t>№301</t>
  </si>
  <si>
    <t>№302</t>
  </si>
  <si>
    <t>№303</t>
  </si>
  <si>
    <t>№304</t>
  </si>
  <si>
    <t>№305</t>
  </si>
  <si>
    <t>№306</t>
  </si>
  <si>
    <t>№307</t>
  </si>
  <si>
    <t>№308</t>
  </si>
  <si>
    <t>№309</t>
  </si>
  <si>
    <t>№310</t>
  </si>
  <si>
    <t>№311</t>
  </si>
  <si>
    <t>№312</t>
  </si>
  <si>
    <t>№313</t>
  </si>
  <si>
    <t>№314</t>
  </si>
  <si>
    <t>№315</t>
  </si>
  <si>
    <t>№316</t>
  </si>
  <si>
    <t>№317</t>
  </si>
  <si>
    <t>2 спальни</t>
  </si>
  <si>
    <t>№401</t>
  </si>
  <si>
    <t>№402</t>
  </si>
  <si>
    <t>№404</t>
  </si>
  <si>
    <t>№405</t>
  </si>
  <si>
    <t>№406</t>
  </si>
  <si>
    <t>№407</t>
  </si>
  <si>
    <t>№408</t>
  </si>
  <si>
    <t>№409</t>
  </si>
  <si>
    <t>№410</t>
  </si>
  <si>
    <t>№411</t>
  </si>
  <si>
    <t>№412</t>
  </si>
  <si>
    <t>№413</t>
  </si>
  <si>
    <t>№414</t>
  </si>
  <si>
    <t>№415</t>
  </si>
  <si>
    <t>№501</t>
  </si>
  <si>
    <t>№502</t>
  </si>
  <si>
    <t>№503</t>
  </si>
  <si>
    <t>№504</t>
  </si>
  <si>
    <t>№505</t>
  </si>
  <si>
    <t>№506</t>
  </si>
  <si>
    <t>№507</t>
  </si>
  <si>
    <t>№508</t>
  </si>
  <si>
    <t>№509</t>
  </si>
  <si>
    <t>№510</t>
  </si>
  <si>
    <t>№511</t>
  </si>
  <si>
    <t>№512</t>
  </si>
  <si>
    <t>№513</t>
  </si>
  <si>
    <t>I ЭТАЖ</t>
  </si>
  <si>
    <t>IV ЭТАЖ</t>
  </si>
  <si>
    <t>II ЭТАЖ</t>
  </si>
  <si>
    <t>III ЭТАЖ</t>
  </si>
  <si>
    <t>НИЖНИЙ ЭТАЖ</t>
  </si>
  <si>
    <t>V ЭТАЖ</t>
  </si>
  <si>
    <t>ПРАЙС</t>
  </si>
  <si>
    <t>№403</t>
  </si>
  <si>
    <t>1спальня*</t>
  </si>
  <si>
    <t>2 спальни*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</si>
</sst>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-1]_-;\-* #,##0.00\ [$€-1]_-;_-* &quot;-&quot;??\ [$€-1]_-;_-@_-"/>
    <numFmt numFmtId="165" formatCode="#,##0.00\ &quot;€&quot;"/>
    <numFmt numFmtId="166" formatCode="_-* #,##0\ [$€-1]_-;\-* #,##0\ [$€-1]_-;_-* &quot;-&quot;??\ [$€-1]_-;_-@_-"/>
    <numFmt numFmtId="167" formatCode="#,##0\ &quot;€&quot;"/>
    <numFmt numFmtId="168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2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3" xfId="0" applyBorder="1"/>
    <xf numFmtId="0" fontId="0" fillId="6" borderId="0" xfId="0" applyFill="1" applyAlignment="1">
      <alignment horizontal="center"/>
    </xf>
    <xf numFmtId="0" fontId="0" fillId="6" borderId="0" xfId="0" applyFill="1"/>
    <xf numFmtId="0" fontId="0" fillId="6" borderId="2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2" xfId="0" applyFill="1" applyBorder="1" applyAlignment="1">
      <alignment horizontal="center"/>
    </xf>
    <xf numFmtId="0" fontId="0" fillId="6" borderId="5" xfId="0" applyFill="1" applyBorder="1"/>
    <xf numFmtId="0" fontId="0" fillId="7" borderId="0" xfId="0" applyFill="1"/>
    <xf numFmtId="165" fontId="1" fillId="7" borderId="24" xfId="0" applyNumberFormat="1" applyFont="1" applyFill="1" applyBorder="1" applyAlignment="1">
      <alignment horizontal="center"/>
    </xf>
    <xf numFmtId="165" fontId="1" fillId="7" borderId="16" xfId="0" applyNumberFormat="1" applyFont="1" applyFill="1" applyBorder="1" applyAlignment="1">
      <alignment horizontal="center"/>
    </xf>
    <xf numFmtId="165" fontId="1" fillId="7" borderId="23" xfId="0" applyNumberFormat="1" applyFont="1" applyFill="1" applyBorder="1" applyAlignment="1">
      <alignment horizontal="center"/>
    </xf>
    <xf numFmtId="165" fontId="1" fillId="7" borderId="25" xfId="0" applyNumberFormat="1" applyFont="1" applyFill="1" applyBorder="1" applyAlignment="1">
      <alignment horizontal="center"/>
    </xf>
    <xf numFmtId="165" fontId="2" fillId="7" borderId="24" xfId="0" applyNumberFormat="1" applyFont="1" applyFill="1" applyBorder="1" applyAlignment="1">
      <alignment horizontal="center"/>
    </xf>
    <xf numFmtId="165" fontId="2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6" xfId="0" applyFill="1" applyBorder="1"/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shrinkToFit="1"/>
    </xf>
    <xf numFmtId="0" fontId="4" fillId="4" borderId="10" xfId="0" applyFont="1" applyFill="1" applyBorder="1" applyAlignment="1">
      <alignment shrinkToFit="1"/>
    </xf>
    <xf numFmtId="0" fontId="4" fillId="5" borderId="11" xfId="0" applyFont="1" applyFill="1" applyBorder="1" applyAlignment="1">
      <alignment horizontal="center" shrinkToFit="1"/>
    </xf>
    <xf numFmtId="2" fontId="4" fillId="5" borderId="11" xfId="0" applyNumberFormat="1" applyFont="1" applyFill="1" applyBorder="1" applyAlignment="1">
      <alignment horizontal="center" shrinkToFit="1"/>
    </xf>
    <xf numFmtId="0" fontId="4" fillId="3" borderId="11" xfId="0" applyFont="1" applyFill="1" applyBorder="1" applyAlignment="1">
      <alignment horizontal="center" shrinkToFit="1"/>
    </xf>
    <xf numFmtId="0" fontId="4" fillId="3" borderId="10" xfId="0" applyFont="1" applyFill="1" applyBorder="1" applyAlignment="1">
      <alignment horizontal="center" shrinkToFit="1"/>
    </xf>
    <xf numFmtId="164" fontId="4" fillId="3" borderId="10" xfId="0" applyNumberFormat="1" applyFont="1" applyFill="1" applyBorder="1" applyAlignment="1">
      <alignment shrinkToFit="1"/>
    </xf>
    <xf numFmtId="0" fontId="0" fillId="4" borderId="11" xfId="0" applyFill="1" applyBorder="1" applyAlignment="1">
      <alignment horizontal="center" vertical="center"/>
    </xf>
    <xf numFmtId="164" fontId="0" fillId="4" borderId="10" xfId="0" applyNumberFormat="1" applyFill="1" applyBorder="1"/>
    <xf numFmtId="164" fontId="0" fillId="3" borderId="10" xfId="0" applyNumberFormat="1" applyFill="1" applyBorder="1"/>
    <xf numFmtId="0" fontId="4" fillId="4" borderId="28" xfId="0" applyFont="1" applyFill="1" applyBorder="1" applyAlignment="1">
      <alignment horizontal="center" shrinkToFit="1"/>
    </xf>
    <xf numFmtId="2" fontId="4" fillId="4" borderId="32" xfId="0" applyNumberFormat="1" applyFont="1" applyFill="1" applyBorder="1" applyAlignment="1">
      <alignment horizontal="center" shrinkToFit="1"/>
    </xf>
    <xf numFmtId="0" fontId="4" fillId="4" borderId="33" xfId="0" applyFont="1" applyFill="1" applyBorder="1" applyAlignment="1">
      <alignment horizontal="center" shrinkToFit="1"/>
    </xf>
    <xf numFmtId="2" fontId="4" fillId="3" borderId="11" xfId="0" applyNumberFormat="1" applyFont="1" applyFill="1" applyBorder="1" applyAlignment="1">
      <alignment horizontal="center" shrinkToFit="1"/>
    </xf>
    <xf numFmtId="0" fontId="0" fillId="3" borderId="11" xfId="0" applyFill="1" applyBorder="1" applyAlignment="1">
      <alignment horizontal="center" vertical="center"/>
    </xf>
    <xf numFmtId="0" fontId="6" fillId="0" borderId="0" xfId="0" applyFont="1"/>
    <xf numFmtId="0" fontId="6" fillId="0" borderId="24" xfId="0" applyFont="1" applyBorder="1"/>
    <xf numFmtId="164" fontId="4" fillId="4" borderId="10" xfId="0" applyNumberFormat="1" applyFont="1" applyFill="1" applyBorder="1" applyAlignment="1">
      <alignment shrinkToFit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4" xfId="0" applyBorder="1"/>
    <xf numFmtId="0" fontId="1" fillId="7" borderId="37" xfId="0" applyFont="1" applyFill="1" applyBorder="1" applyAlignment="1">
      <alignment horizontal="center"/>
    </xf>
    <xf numFmtId="0" fontId="0" fillId="0" borderId="38" xfId="0" applyBorder="1"/>
    <xf numFmtId="0" fontId="0" fillId="0" borderId="23" xfId="0" applyBorder="1"/>
    <xf numFmtId="0" fontId="0" fillId="0" borderId="39" xfId="0" applyBorder="1"/>
    <xf numFmtId="0" fontId="0" fillId="0" borderId="32" xfId="0" applyBorder="1"/>
    <xf numFmtId="0" fontId="0" fillId="0" borderId="28" xfId="0" applyBorder="1"/>
    <xf numFmtId="165" fontId="1" fillId="7" borderId="0" xfId="0" applyNumberFormat="1" applyFont="1" applyFill="1" applyAlignment="1">
      <alignment horizontal="center"/>
    </xf>
    <xf numFmtId="0" fontId="0" fillId="5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9" xfId="0" applyBorder="1"/>
    <xf numFmtId="0" fontId="0" fillId="0" borderId="41" xfId="0" applyBorder="1" applyAlignment="1">
      <alignment horizontal="center" vertical="center"/>
    </xf>
    <xf numFmtId="0" fontId="0" fillId="0" borderId="16" xfId="0" applyBorder="1"/>
    <xf numFmtId="0" fontId="0" fillId="7" borderId="16" xfId="0" applyFill="1" applyBorder="1"/>
    <xf numFmtId="0" fontId="0" fillId="0" borderId="42" xfId="0" applyBorder="1"/>
    <xf numFmtId="0" fontId="0" fillId="0" borderId="2" xfId="0" applyBorder="1"/>
    <xf numFmtId="0" fontId="0" fillId="0" borderId="40" xfId="0" applyBorder="1"/>
    <xf numFmtId="166" fontId="0" fillId="5" borderId="10" xfId="0" applyNumberFormat="1" applyFill="1" applyBorder="1"/>
    <xf numFmtId="166" fontId="4" fillId="5" borderId="10" xfId="0" applyNumberFormat="1" applyFont="1" applyFill="1" applyBorder="1" applyAlignment="1">
      <alignment shrinkToFit="1"/>
    </xf>
    <xf numFmtId="167" fontId="0" fillId="5" borderId="10" xfId="0" applyNumberFormat="1" applyFill="1" applyBorder="1"/>
    <xf numFmtId="0" fontId="0" fillId="0" borderId="5" xfId="0" applyBorder="1"/>
    <xf numFmtId="167" fontId="4" fillId="5" borderId="10" xfId="0" applyNumberFormat="1" applyFont="1" applyFill="1" applyBorder="1" applyAlignment="1">
      <alignment shrinkToFit="1"/>
    </xf>
    <xf numFmtId="0" fontId="0" fillId="0" borderId="44" xfId="0" applyBorder="1" applyAlignment="1">
      <alignment horizontal="center"/>
    </xf>
    <xf numFmtId="0" fontId="4" fillId="3" borderId="1" xfId="0" applyFont="1" applyFill="1" applyBorder="1" applyAlignment="1">
      <alignment horizontal="center" shrinkToFit="1"/>
    </xf>
    <xf numFmtId="0" fontId="0" fillId="7" borderId="0" xfId="0" applyFill="1" applyAlignment="1">
      <alignment horizontal="center"/>
    </xf>
    <xf numFmtId="166" fontId="0" fillId="4" borderId="10" xfId="0" applyNumberFormat="1" applyFill="1" applyBorder="1"/>
    <xf numFmtId="167" fontId="0" fillId="3" borderId="1" xfId="0" applyNumberFormat="1" applyFill="1" applyBorder="1"/>
    <xf numFmtId="166" fontId="4" fillId="4" borderId="29" xfId="0" applyNumberFormat="1" applyFont="1" applyFill="1" applyBorder="1" applyAlignment="1">
      <alignment shrinkToFit="1"/>
    </xf>
    <xf numFmtId="167" fontId="0" fillId="4" borderId="1" xfId="0" applyNumberFormat="1" applyFill="1" applyBorder="1"/>
    <xf numFmtId="166" fontId="4" fillId="3" borderId="10" xfId="0" applyNumberFormat="1" applyFont="1" applyFill="1" applyBorder="1" applyAlignment="1">
      <alignment shrinkToFit="1"/>
    </xf>
    <xf numFmtId="167" fontId="0" fillId="4" borderId="10" xfId="0" applyNumberFormat="1" applyFill="1" applyBorder="1"/>
    <xf numFmtId="2" fontId="4" fillId="4" borderId="11" xfId="0" applyNumberFormat="1" applyFont="1" applyFill="1" applyBorder="1" applyAlignment="1">
      <alignment horizontal="center" shrinkToFit="1"/>
    </xf>
    <xf numFmtId="166" fontId="4" fillId="4" borderId="10" xfId="0" applyNumberFormat="1" applyFont="1" applyFill="1" applyBorder="1" applyAlignment="1">
      <alignment shrinkToFit="1"/>
    </xf>
    <xf numFmtId="167" fontId="4" fillId="3" borderId="10" xfId="0" applyNumberFormat="1" applyFont="1" applyFill="1" applyBorder="1" applyAlignment="1">
      <alignment shrinkToFit="1"/>
    </xf>
    <xf numFmtId="166" fontId="0" fillId="3" borderId="10" xfId="0" applyNumberFormat="1" applyFill="1" applyBorder="1"/>
    <xf numFmtId="167" fontId="0" fillId="3" borderId="10" xfId="0" applyNumberFormat="1" applyFill="1" applyBorder="1"/>
    <xf numFmtId="166" fontId="0" fillId="3" borderId="1" xfId="0" applyNumberFormat="1" applyFill="1" applyBorder="1"/>
    <xf numFmtId="167" fontId="4" fillId="4" borderId="10" xfId="0" applyNumberFormat="1" applyFont="1" applyFill="1" applyBorder="1" applyAlignment="1">
      <alignment shrinkToFit="1"/>
    </xf>
    <xf numFmtId="3" fontId="0" fillId="0" borderId="0" xfId="0" applyNumberFormat="1"/>
    <xf numFmtId="0" fontId="4" fillId="3" borderId="32" xfId="0" applyFont="1" applyFill="1" applyBorder="1" applyAlignment="1">
      <alignment horizontal="center" shrinkToFit="1"/>
    </xf>
    <xf numFmtId="166" fontId="4" fillId="3" borderId="33" xfId="0" applyNumberFormat="1" applyFont="1" applyFill="1" applyBorder="1" applyAlignment="1">
      <alignment shrinkToFit="1"/>
    </xf>
    <xf numFmtId="0" fontId="4" fillId="5" borderId="28" xfId="0" applyFont="1" applyFill="1" applyBorder="1" applyAlignment="1">
      <alignment horizontal="center" shrinkToFit="1"/>
    </xf>
    <xf numFmtId="167" fontId="0" fillId="5" borderId="1" xfId="0" applyNumberFormat="1" applyFill="1" applyBorder="1"/>
    <xf numFmtId="0" fontId="0" fillId="5" borderId="45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2" fontId="0" fillId="4" borderId="45" xfId="0" applyNumberForma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shrinkToFit="1"/>
    </xf>
    <xf numFmtId="0" fontId="3" fillId="4" borderId="22" xfId="0" applyFont="1" applyFill="1" applyBorder="1" applyAlignment="1">
      <alignment horizontal="center" shrinkToFit="1"/>
    </xf>
    <xf numFmtId="0" fontId="1" fillId="5" borderId="1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167" fontId="2" fillId="5" borderId="12" xfId="0" applyNumberFormat="1" applyFont="1" applyFill="1" applyBorder="1" applyAlignment="1">
      <alignment horizontal="center"/>
    </xf>
    <xf numFmtId="167" fontId="2" fillId="5" borderId="15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 shrinkToFit="1"/>
    </xf>
    <xf numFmtId="0" fontId="5" fillId="3" borderId="31" xfId="0" applyFont="1" applyFill="1" applyBorder="1" applyAlignment="1">
      <alignment horizontal="center" shrinkToFit="1"/>
    </xf>
    <xf numFmtId="0" fontId="3" fillId="2" borderId="21" xfId="0" applyFont="1" applyFill="1" applyBorder="1" applyAlignment="1">
      <alignment horizontal="center" shrinkToFit="1"/>
    </xf>
    <xf numFmtId="0" fontId="3" fillId="2" borderId="22" xfId="0" applyFont="1" applyFill="1" applyBorder="1" applyAlignment="1">
      <alignment horizontal="center" shrinkToFit="1"/>
    </xf>
    <xf numFmtId="0" fontId="3" fillId="4" borderId="14" xfId="0" applyFont="1" applyFill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3" fillId="4" borderId="30" xfId="0" applyFont="1" applyFill="1" applyBorder="1" applyAlignment="1">
      <alignment horizontal="center" shrinkToFit="1"/>
    </xf>
    <xf numFmtId="0" fontId="3" fillId="4" borderId="31" xfId="0" applyFont="1" applyFill="1" applyBorder="1" applyAlignment="1">
      <alignment horizontal="center" shrinkToFit="1"/>
    </xf>
    <xf numFmtId="0" fontId="3" fillId="4" borderId="9" xfId="0" applyFont="1" applyFill="1" applyBorder="1" applyAlignment="1">
      <alignment horizontal="center" shrinkToFit="1"/>
    </xf>
    <xf numFmtId="0" fontId="3" fillId="4" borderId="18" xfId="0" applyFont="1" applyFill="1" applyBorder="1" applyAlignment="1">
      <alignment horizontal="center" shrinkToFit="1"/>
    </xf>
    <xf numFmtId="0" fontId="3" fillId="3" borderId="9" xfId="0" applyFont="1" applyFill="1" applyBorder="1" applyAlignment="1">
      <alignment horizontal="center" shrinkToFit="1"/>
    </xf>
    <xf numFmtId="0" fontId="3" fillId="3" borderId="18" xfId="0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0" fontId="3" fillId="2" borderId="17" xfId="0" applyFont="1" applyFill="1" applyBorder="1" applyAlignment="1">
      <alignment horizontal="center" shrinkToFit="1"/>
    </xf>
    <xf numFmtId="0" fontId="3" fillId="2" borderId="8" xfId="0" applyFont="1" applyFill="1" applyBorder="1" applyAlignment="1">
      <alignment horizontal="center" shrinkToFit="1"/>
    </xf>
    <xf numFmtId="0" fontId="3" fillId="5" borderId="11" xfId="0" applyFont="1" applyFill="1" applyBorder="1" applyAlignment="1">
      <alignment horizontal="center" shrinkToFit="1"/>
    </xf>
    <xf numFmtId="0" fontId="3" fillId="5" borderId="10" xfId="0" applyFont="1" applyFill="1" applyBorder="1" applyAlignment="1">
      <alignment horizontal="center" shrinkToFit="1"/>
    </xf>
    <xf numFmtId="0" fontId="3" fillId="5" borderId="9" xfId="0" applyFont="1" applyFill="1" applyBorder="1" applyAlignment="1">
      <alignment horizontal="center" shrinkToFit="1"/>
    </xf>
    <xf numFmtId="0" fontId="3" fillId="5" borderId="18" xfId="0" applyFont="1" applyFill="1" applyBorder="1" applyAlignment="1">
      <alignment horizontal="center" shrinkToFit="1"/>
    </xf>
    <xf numFmtId="0" fontId="4" fillId="6" borderId="23" xfId="0" applyFont="1" applyFill="1" applyBorder="1" applyAlignment="1">
      <alignment horizontal="center" shrinkToFit="1"/>
    </xf>
    <xf numFmtId="0" fontId="4" fillId="6" borderId="0" xfId="0" applyFont="1" applyFill="1" applyAlignment="1">
      <alignment horizontal="center" shrinkToFit="1"/>
    </xf>
    <xf numFmtId="0" fontId="4" fillId="6" borderId="16" xfId="0" applyFont="1" applyFill="1" applyBorder="1" applyAlignment="1">
      <alignment horizontal="center" shrinkToFit="1"/>
    </xf>
    <xf numFmtId="167" fontId="2" fillId="5" borderId="1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7" fontId="2" fillId="5" borderId="1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shrinkToFit="1"/>
    </xf>
    <xf numFmtId="0" fontId="5" fillId="3" borderId="20" xfId="0" applyFont="1" applyFill="1" applyBorder="1" applyAlignment="1">
      <alignment horizontal="center" shrinkToFit="1"/>
    </xf>
    <xf numFmtId="0" fontId="3" fillId="4" borderId="12" xfId="0" applyFont="1" applyFill="1" applyBorder="1" applyAlignment="1">
      <alignment horizontal="center" shrinkToFit="1"/>
    </xf>
    <xf numFmtId="0" fontId="3" fillId="4" borderId="15" xfId="0" applyFont="1" applyFill="1" applyBorder="1" applyAlignment="1">
      <alignment horizontal="center" shrinkToFit="1"/>
    </xf>
    <xf numFmtId="0" fontId="3" fillId="4" borderId="11" xfId="0" applyFont="1" applyFill="1" applyBorder="1" applyAlignment="1">
      <alignment horizontal="center" shrinkToFit="1"/>
    </xf>
    <xf numFmtId="0" fontId="3" fillId="4" borderId="10" xfId="0" applyFont="1" applyFill="1" applyBorder="1" applyAlignment="1">
      <alignment horizontal="center" shrinkToFit="1"/>
    </xf>
    <xf numFmtId="0" fontId="3" fillId="2" borderId="12" xfId="0" applyFont="1" applyFill="1" applyBorder="1" applyAlignment="1">
      <alignment horizontal="center" shrinkToFit="1"/>
    </xf>
    <xf numFmtId="0" fontId="3" fillId="2" borderId="15" xfId="0" applyFont="1" applyFill="1" applyBorder="1" applyAlignment="1">
      <alignment horizontal="center" shrinkToFit="1"/>
    </xf>
    <xf numFmtId="165" fontId="2" fillId="3" borderId="14" xfId="0" applyNumberFormat="1" applyFont="1" applyFill="1" applyBorder="1" applyAlignment="1">
      <alignment horizontal="center"/>
    </xf>
    <xf numFmtId="165" fontId="2" fillId="3" borderId="15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6" fontId="5" fillId="5" borderId="17" xfId="0" applyNumberFormat="1" applyFont="1" applyFill="1" applyBorder="1" applyAlignment="1">
      <alignment horizontal="center" shrinkToFit="1"/>
    </xf>
    <xf numFmtId="166" fontId="5" fillId="5" borderId="8" xfId="0" applyNumberFormat="1" applyFont="1" applyFill="1" applyBorder="1" applyAlignment="1">
      <alignment horizontal="center" shrinkToFit="1"/>
    </xf>
    <xf numFmtId="166" fontId="5" fillId="5" borderId="12" xfId="0" applyNumberFormat="1" applyFont="1" applyFill="1" applyBorder="1" applyAlignment="1">
      <alignment horizontal="center" shrinkToFit="1"/>
    </xf>
    <xf numFmtId="166" fontId="5" fillId="5" borderId="15" xfId="0" applyNumberFormat="1" applyFont="1" applyFill="1" applyBorder="1" applyAlignment="1">
      <alignment horizontal="center" shrinkToFit="1"/>
    </xf>
    <xf numFmtId="165" fontId="3" fillId="4" borderId="17" xfId="0" applyNumberFormat="1" applyFont="1" applyFill="1" applyBorder="1" applyAlignment="1">
      <alignment horizontal="center" shrinkToFit="1"/>
    </xf>
    <xf numFmtId="165" fontId="3" fillId="4" borderId="8" xfId="0" applyNumberFormat="1" applyFont="1" applyFill="1" applyBorder="1" applyAlignment="1">
      <alignment horizontal="center" shrinkToFit="1"/>
    </xf>
    <xf numFmtId="165" fontId="5" fillId="3" borderId="17" xfId="0" applyNumberFormat="1" applyFont="1" applyFill="1" applyBorder="1" applyAlignment="1">
      <alignment horizontal="center" shrinkToFit="1"/>
    </xf>
    <xf numFmtId="165" fontId="5" fillId="3" borderId="8" xfId="0" applyNumberFormat="1" applyFont="1" applyFill="1" applyBorder="1" applyAlignment="1">
      <alignment horizontal="center" shrinkToFit="1"/>
    </xf>
    <xf numFmtId="165" fontId="2" fillId="3" borderId="21" xfId="0" applyNumberFormat="1" applyFont="1" applyFill="1" applyBorder="1" applyAlignment="1">
      <alignment horizontal="center"/>
    </xf>
    <xf numFmtId="165" fontId="2" fillId="3" borderId="43" xfId="0" applyNumberFormat="1" applyFont="1" applyFill="1" applyBorder="1" applyAlignment="1">
      <alignment horizontal="center"/>
    </xf>
    <xf numFmtId="167" fontId="2" fillId="5" borderId="21" xfId="0" applyNumberFormat="1" applyFont="1" applyFill="1" applyBorder="1" applyAlignment="1">
      <alignment horizontal="center"/>
    </xf>
    <xf numFmtId="167" fontId="2" fillId="5" borderId="2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shrinkToFit="1"/>
    </xf>
    <xf numFmtId="0" fontId="3" fillId="2" borderId="7" xfId="0" applyFont="1" applyFill="1" applyBorder="1" applyAlignment="1">
      <alignment horizontal="center" shrinkToFit="1"/>
    </xf>
    <xf numFmtId="0" fontId="3" fillId="3" borderId="11" xfId="0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shrinkToFit="1"/>
    </xf>
    <xf numFmtId="0" fontId="3" fillId="3" borderId="10" xfId="0" applyFont="1" applyFill="1" applyBorder="1" applyAlignment="1">
      <alignment horizontal="center" shrinkToFit="1"/>
    </xf>
    <xf numFmtId="165" fontId="2" fillId="3" borderId="22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165" fontId="2" fillId="3" borderId="12" xfId="0" applyNumberFormat="1" applyFont="1" applyFill="1" applyBorder="1" applyAlignment="1">
      <alignment horizontal="center"/>
    </xf>
    <xf numFmtId="165" fontId="1" fillId="4" borderId="46" xfId="0" applyNumberFormat="1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167" fontId="2" fillId="5" borderId="46" xfId="0" applyNumberFormat="1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shrinkToFit="1"/>
    </xf>
    <xf numFmtId="0" fontId="3" fillId="3" borderId="20" xfId="0" applyFont="1" applyFill="1" applyBorder="1" applyAlignment="1">
      <alignment horizont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</xdr:colOff>
      <xdr:row>3</xdr:row>
      <xdr:rowOff>137160</xdr:rowOff>
    </xdr:from>
    <xdr:to>
      <xdr:col>10</xdr:col>
      <xdr:colOff>15240</xdr:colOff>
      <xdr:row>4</xdr:row>
      <xdr:rowOff>182880</xdr:rowOff>
    </xdr:to>
    <xdr:sp macro="" textlink="">
      <xdr:nvSpPr>
        <xdr:cNvPr id="3" name="Right Triangle 2">
          <a:extLst>
            <a:ext uri="{FF2B5EF4-FFF2-40B4-BE49-F238E27FC236}">
              <a16:creationId xmlns:a16="http://schemas.microsoft.com/office/drawing/2014/main" id="{AF0000D5-2A8F-422F-BD5C-B30DFDB22223}"/>
            </a:ext>
          </a:extLst>
        </xdr:cNvPr>
        <xdr:cNvSpPr/>
      </xdr:nvSpPr>
      <xdr:spPr>
        <a:xfrm>
          <a:off x="3756660" y="685800"/>
          <a:ext cx="952500" cy="228600"/>
        </a:xfrm>
        <a:prstGeom prst="rtTriangl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450727</xdr:colOff>
      <xdr:row>20</xdr:row>
      <xdr:rowOff>49147</xdr:rowOff>
    </xdr:from>
    <xdr:to>
      <xdr:col>6</xdr:col>
      <xdr:colOff>205679</xdr:colOff>
      <xdr:row>23</xdr:row>
      <xdr:rowOff>96904</xdr:rowOff>
    </xdr:to>
    <xdr:sp macro="" textlink="">
      <xdr:nvSpPr>
        <xdr:cNvPr id="6" name="Right Triangle 5">
          <a:extLst>
            <a:ext uri="{FF2B5EF4-FFF2-40B4-BE49-F238E27FC236}">
              <a16:creationId xmlns:a16="http://schemas.microsoft.com/office/drawing/2014/main" id="{787BA69E-BCA6-49BF-B76D-8746AF9F7207}"/>
            </a:ext>
          </a:extLst>
        </xdr:cNvPr>
        <xdr:cNvSpPr/>
      </xdr:nvSpPr>
      <xdr:spPr>
        <a:xfrm rot="12791851">
          <a:off x="2462407" y="3584827"/>
          <a:ext cx="387412" cy="604017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441162</xdr:colOff>
      <xdr:row>30</xdr:row>
      <xdr:rowOff>74535</xdr:rowOff>
    </xdr:from>
    <xdr:to>
      <xdr:col>6</xdr:col>
      <xdr:colOff>198917</xdr:colOff>
      <xdr:row>33</xdr:row>
      <xdr:rowOff>108345</xdr:rowOff>
    </xdr:to>
    <xdr:sp macro="" textlink="">
      <xdr:nvSpPr>
        <xdr:cNvPr id="7" name="Right Triangle 6">
          <a:extLst>
            <a:ext uri="{FF2B5EF4-FFF2-40B4-BE49-F238E27FC236}">
              <a16:creationId xmlns:a16="http://schemas.microsoft.com/office/drawing/2014/main" id="{649B7738-F719-49D3-A431-A55566EA5310}"/>
            </a:ext>
          </a:extLst>
        </xdr:cNvPr>
        <xdr:cNvSpPr/>
      </xdr:nvSpPr>
      <xdr:spPr>
        <a:xfrm rot="12791851">
          <a:off x="2452842" y="5294235"/>
          <a:ext cx="390215" cy="582450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17998</xdr:colOff>
      <xdr:row>15</xdr:row>
      <xdr:rowOff>43497</xdr:rowOff>
    </xdr:from>
    <xdr:to>
      <xdr:col>2</xdr:col>
      <xdr:colOff>202753</xdr:colOff>
      <xdr:row>18</xdr:row>
      <xdr:rowOff>132842</xdr:rowOff>
    </xdr:to>
    <xdr:sp macro="" textlink="">
      <xdr:nvSpPr>
        <xdr:cNvPr id="8" name="Right Triangle 7">
          <a:extLst>
            <a:ext uri="{FF2B5EF4-FFF2-40B4-BE49-F238E27FC236}">
              <a16:creationId xmlns:a16="http://schemas.microsoft.com/office/drawing/2014/main" id="{3CB7A741-3388-4A96-A112-2983BA2D3DDE}"/>
            </a:ext>
          </a:extLst>
        </xdr:cNvPr>
        <xdr:cNvSpPr/>
      </xdr:nvSpPr>
      <xdr:spPr>
        <a:xfrm rot="3331326">
          <a:off x="195243" y="2838052"/>
          <a:ext cx="637985" cy="428595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25618</xdr:colOff>
      <xdr:row>25</xdr:row>
      <xdr:rowOff>51117</xdr:rowOff>
    </xdr:from>
    <xdr:to>
      <xdr:col>2</xdr:col>
      <xdr:colOff>210373</xdr:colOff>
      <xdr:row>28</xdr:row>
      <xdr:rowOff>140462</xdr:rowOff>
    </xdr:to>
    <xdr:sp macro="" textlink="">
      <xdr:nvSpPr>
        <xdr:cNvPr id="9" name="Right Triangle 8">
          <a:extLst>
            <a:ext uri="{FF2B5EF4-FFF2-40B4-BE49-F238E27FC236}">
              <a16:creationId xmlns:a16="http://schemas.microsoft.com/office/drawing/2014/main" id="{766D65C6-DE17-44BD-9AA5-64A215BD67A8}"/>
            </a:ext>
          </a:extLst>
        </xdr:cNvPr>
        <xdr:cNvSpPr/>
      </xdr:nvSpPr>
      <xdr:spPr>
        <a:xfrm rot="3331326">
          <a:off x="202863" y="4529692"/>
          <a:ext cx="637985" cy="428595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144780</xdr:rowOff>
    </xdr:from>
    <xdr:to>
      <xdr:col>6</xdr:col>
      <xdr:colOff>640080</xdr:colOff>
      <xdr:row>4</xdr:row>
      <xdr:rowOff>182880</xdr:rowOff>
    </xdr:to>
    <xdr:sp macro="" textlink="">
      <xdr:nvSpPr>
        <xdr:cNvPr id="4" name="Right Triangle 3">
          <a:extLst>
            <a:ext uri="{FF2B5EF4-FFF2-40B4-BE49-F238E27FC236}">
              <a16:creationId xmlns:a16="http://schemas.microsoft.com/office/drawing/2014/main" id="{A994366B-14C3-422B-AD6C-EDCF3D74BE00}"/>
            </a:ext>
          </a:extLst>
        </xdr:cNvPr>
        <xdr:cNvSpPr/>
      </xdr:nvSpPr>
      <xdr:spPr>
        <a:xfrm>
          <a:off x="2606040" y="693420"/>
          <a:ext cx="1120140" cy="220980"/>
        </a:xfrm>
        <a:prstGeom prst="rtTriangl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22859</xdr:colOff>
      <xdr:row>13</xdr:row>
      <xdr:rowOff>76200</xdr:rowOff>
    </xdr:from>
    <xdr:to>
      <xdr:col>9</xdr:col>
      <xdr:colOff>22859</xdr:colOff>
      <xdr:row>15</xdr:row>
      <xdr:rowOff>30480</xdr:rowOff>
    </xdr:to>
    <xdr:sp macro="" textlink="">
      <xdr:nvSpPr>
        <xdr:cNvPr id="5" name="Right Triangle 4">
          <a:extLst>
            <a:ext uri="{FF2B5EF4-FFF2-40B4-BE49-F238E27FC236}">
              <a16:creationId xmlns:a16="http://schemas.microsoft.com/office/drawing/2014/main" id="{4BB4F2F1-5DB5-42F5-B428-5885FF0E2C86}"/>
            </a:ext>
          </a:extLst>
        </xdr:cNvPr>
        <xdr:cNvSpPr/>
      </xdr:nvSpPr>
      <xdr:spPr>
        <a:xfrm rot="20786088">
          <a:off x="3771899" y="2484120"/>
          <a:ext cx="952500" cy="228600"/>
        </a:xfrm>
        <a:prstGeom prst="rtTriangl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25844</xdr:colOff>
      <xdr:row>10</xdr:row>
      <xdr:rowOff>50146</xdr:rowOff>
    </xdr:from>
    <xdr:to>
      <xdr:col>1</xdr:col>
      <xdr:colOff>213345</xdr:colOff>
      <xdr:row>13</xdr:row>
      <xdr:rowOff>157144</xdr:rowOff>
    </xdr:to>
    <xdr:sp macro="" textlink="">
      <xdr:nvSpPr>
        <xdr:cNvPr id="6" name="Right Triangle 5">
          <a:extLst>
            <a:ext uri="{FF2B5EF4-FFF2-40B4-BE49-F238E27FC236}">
              <a16:creationId xmlns:a16="http://schemas.microsoft.com/office/drawing/2014/main" id="{0A739B4C-5F03-4ECE-A55B-7167D3D6F9F7}"/>
            </a:ext>
          </a:extLst>
        </xdr:cNvPr>
        <xdr:cNvSpPr/>
      </xdr:nvSpPr>
      <xdr:spPr>
        <a:xfrm rot="3331326">
          <a:off x="519486" y="2017764"/>
          <a:ext cx="663258" cy="431341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25554</xdr:colOff>
      <xdr:row>20</xdr:row>
      <xdr:rowOff>60222</xdr:rowOff>
    </xdr:from>
    <xdr:to>
      <xdr:col>1</xdr:col>
      <xdr:colOff>206017</xdr:colOff>
      <xdr:row>23</xdr:row>
      <xdr:rowOff>124210</xdr:rowOff>
    </xdr:to>
    <xdr:sp macro="" textlink="">
      <xdr:nvSpPr>
        <xdr:cNvPr id="7" name="Right Triangle 6">
          <a:extLst>
            <a:ext uri="{FF2B5EF4-FFF2-40B4-BE49-F238E27FC236}">
              <a16:creationId xmlns:a16="http://schemas.microsoft.com/office/drawing/2014/main" id="{6272E064-C60E-4AD6-8A52-89C9B5F36675}"/>
            </a:ext>
          </a:extLst>
        </xdr:cNvPr>
        <xdr:cNvSpPr/>
      </xdr:nvSpPr>
      <xdr:spPr>
        <a:xfrm rot="3331326">
          <a:off x="540992" y="3682444"/>
          <a:ext cx="612628" cy="424303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25554</xdr:colOff>
      <xdr:row>30</xdr:row>
      <xdr:rowOff>60222</xdr:rowOff>
    </xdr:from>
    <xdr:to>
      <xdr:col>1</xdr:col>
      <xdr:colOff>206017</xdr:colOff>
      <xdr:row>33</xdr:row>
      <xdr:rowOff>124210</xdr:rowOff>
    </xdr:to>
    <xdr:sp macro="" textlink="">
      <xdr:nvSpPr>
        <xdr:cNvPr id="8" name="Right Triangle 7">
          <a:extLst>
            <a:ext uri="{FF2B5EF4-FFF2-40B4-BE49-F238E27FC236}">
              <a16:creationId xmlns:a16="http://schemas.microsoft.com/office/drawing/2014/main" id="{50567300-B295-46F4-B104-4577DCA5257D}"/>
            </a:ext>
          </a:extLst>
        </xdr:cNvPr>
        <xdr:cNvSpPr/>
      </xdr:nvSpPr>
      <xdr:spPr>
        <a:xfrm rot="3331326">
          <a:off x="540992" y="5358844"/>
          <a:ext cx="612628" cy="424303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444020</xdr:colOff>
      <xdr:row>25</xdr:row>
      <xdr:rowOff>27346</xdr:rowOff>
    </xdr:from>
    <xdr:to>
      <xdr:col>5</xdr:col>
      <xdr:colOff>212177</xdr:colOff>
      <xdr:row>28</xdr:row>
      <xdr:rowOff>150227</xdr:rowOff>
    </xdr:to>
    <xdr:sp macro="" textlink="">
      <xdr:nvSpPr>
        <xdr:cNvPr id="9" name="Right Triangle 8">
          <a:extLst>
            <a:ext uri="{FF2B5EF4-FFF2-40B4-BE49-F238E27FC236}">
              <a16:creationId xmlns:a16="http://schemas.microsoft.com/office/drawing/2014/main" id="{29B8E17B-C084-42F8-9EDA-38D0068EFB69}"/>
            </a:ext>
          </a:extLst>
        </xdr:cNvPr>
        <xdr:cNvSpPr/>
      </xdr:nvSpPr>
      <xdr:spPr>
        <a:xfrm rot="12791851">
          <a:off x="2436106" y="4468717"/>
          <a:ext cx="421300" cy="678053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403275</xdr:colOff>
      <xdr:row>15</xdr:row>
      <xdr:rowOff>15449</xdr:rowOff>
    </xdr:from>
    <xdr:to>
      <xdr:col>5</xdr:col>
      <xdr:colOff>212646</xdr:colOff>
      <xdr:row>18</xdr:row>
      <xdr:rowOff>155593</xdr:rowOff>
    </xdr:to>
    <xdr:sp macro="" textlink="">
      <xdr:nvSpPr>
        <xdr:cNvPr id="10" name="Right Triangle 9">
          <a:extLst>
            <a:ext uri="{FF2B5EF4-FFF2-40B4-BE49-F238E27FC236}">
              <a16:creationId xmlns:a16="http://schemas.microsoft.com/office/drawing/2014/main" id="{E347C33C-3329-4915-9782-6901A2BF090D}"/>
            </a:ext>
          </a:extLst>
        </xdr:cNvPr>
        <xdr:cNvSpPr/>
      </xdr:nvSpPr>
      <xdr:spPr>
        <a:xfrm rot="12791851">
          <a:off x="2395361" y="2747763"/>
          <a:ext cx="462514" cy="695316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137160</xdr:rowOff>
    </xdr:from>
    <xdr:to>
      <xdr:col>10</xdr:col>
      <xdr:colOff>22860</xdr:colOff>
      <xdr:row>5</xdr:row>
      <xdr:rowOff>0</xdr:rowOff>
    </xdr:to>
    <xdr:sp macro="" textlink="">
      <xdr:nvSpPr>
        <xdr:cNvPr id="3" name="Right Triangle 2">
          <a:extLst>
            <a:ext uri="{FF2B5EF4-FFF2-40B4-BE49-F238E27FC236}">
              <a16:creationId xmlns:a16="http://schemas.microsoft.com/office/drawing/2014/main" id="{587EE216-B896-4F13-A3AA-EE2FAFEAD05B}"/>
            </a:ext>
          </a:extLst>
        </xdr:cNvPr>
        <xdr:cNvSpPr/>
      </xdr:nvSpPr>
      <xdr:spPr>
        <a:xfrm>
          <a:off x="3535680" y="685800"/>
          <a:ext cx="1051560" cy="236220"/>
        </a:xfrm>
        <a:prstGeom prst="rtTriangl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15240</xdr:colOff>
      <xdr:row>13</xdr:row>
      <xdr:rowOff>76200</xdr:rowOff>
    </xdr:from>
    <xdr:to>
      <xdr:col>7</xdr:col>
      <xdr:colOff>533400</xdr:colOff>
      <xdr:row>15</xdr:row>
      <xdr:rowOff>30480</xdr:rowOff>
    </xdr:to>
    <xdr:sp macro="" textlink="">
      <xdr:nvSpPr>
        <xdr:cNvPr id="4" name="Right Triangle 3">
          <a:extLst>
            <a:ext uri="{FF2B5EF4-FFF2-40B4-BE49-F238E27FC236}">
              <a16:creationId xmlns:a16="http://schemas.microsoft.com/office/drawing/2014/main" id="{6349C4A0-5355-43E2-8612-CE3C21EC0BBC}"/>
            </a:ext>
          </a:extLst>
        </xdr:cNvPr>
        <xdr:cNvSpPr/>
      </xdr:nvSpPr>
      <xdr:spPr>
        <a:xfrm rot="20786088">
          <a:off x="2560320" y="2476500"/>
          <a:ext cx="952500" cy="228600"/>
        </a:xfrm>
        <a:prstGeom prst="rtTriangl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16899</xdr:colOff>
      <xdr:row>15</xdr:row>
      <xdr:rowOff>47569</xdr:rowOff>
    </xdr:from>
    <xdr:to>
      <xdr:col>2</xdr:col>
      <xdr:colOff>204068</xdr:colOff>
      <xdr:row>18</xdr:row>
      <xdr:rowOff>140054</xdr:rowOff>
    </xdr:to>
    <xdr:sp macro="" textlink="">
      <xdr:nvSpPr>
        <xdr:cNvPr id="6" name="Right Triangle 5">
          <a:extLst>
            <a:ext uri="{FF2B5EF4-FFF2-40B4-BE49-F238E27FC236}">
              <a16:creationId xmlns:a16="http://schemas.microsoft.com/office/drawing/2014/main" id="{74427626-AB05-4ABC-ABC4-CE05FCFDB284}"/>
            </a:ext>
          </a:extLst>
        </xdr:cNvPr>
        <xdr:cNvSpPr/>
      </xdr:nvSpPr>
      <xdr:spPr>
        <a:xfrm rot="3331326">
          <a:off x="155681" y="2827247"/>
          <a:ext cx="641125" cy="431009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16899</xdr:colOff>
      <xdr:row>25</xdr:row>
      <xdr:rowOff>70429</xdr:rowOff>
    </xdr:from>
    <xdr:to>
      <xdr:col>2</xdr:col>
      <xdr:colOff>204068</xdr:colOff>
      <xdr:row>28</xdr:row>
      <xdr:rowOff>162914</xdr:rowOff>
    </xdr:to>
    <xdr:sp macro="" textlink="">
      <xdr:nvSpPr>
        <xdr:cNvPr id="7" name="Right Triangle 6">
          <a:extLst>
            <a:ext uri="{FF2B5EF4-FFF2-40B4-BE49-F238E27FC236}">
              <a16:creationId xmlns:a16="http://schemas.microsoft.com/office/drawing/2014/main" id="{E3DC75FC-55B2-498D-810F-DD936FF5DF20}"/>
            </a:ext>
          </a:extLst>
        </xdr:cNvPr>
        <xdr:cNvSpPr/>
      </xdr:nvSpPr>
      <xdr:spPr>
        <a:xfrm rot="3331326">
          <a:off x="155681" y="4526507"/>
          <a:ext cx="641125" cy="431009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375409</xdr:colOff>
      <xdr:row>30</xdr:row>
      <xdr:rowOff>81312</xdr:rowOff>
    </xdr:from>
    <xdr:to>
      <xdr:col>6</xdr:col>
      <xdr:colOff>203711</xdr:colOff>
      <xdr:row>33</xdr:row>
      <xdr:rowOff>132046</xdr:rowOff>
    </xdr:to>
    <xdr:sp macro="" textlink="">
      <xdr:nvSpPr>
        <xdr:cNvPr id="8" name="Right Triangle 7">
          <a:extLst>
            <a:ext uri="{FF2B5EF4-FFF2-40B4-BE49-F238E27FC236}">
              <a16:creationId xmlns:a16="http://schemas.microsoft.com/office/drawing/2014/main" id="{6A74E261-6D65-4B4F-B741-A1FD98C2FE15}"/>
            </a:ext>
          </a:extLst>
        </xdr:cNvPr>
        <xdr:cNvSpPr/>
      </xdr:nvSpPr>
      <xdr:spPr>
        <a:xfrm rot="12791851">
          <a:off x="2356609" y="5278152"/>
          <a:ext cx="392182" cy="599374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356105</xdr:colOff>
      <xdr:row>20</xdr:row>
      <xdr:rowOff>50886</xdr:rowOff>
    </xdr:from>
    <xdr:to>
      <xdr:col>6</xdr:col>
      <xdr:colOff>214247</xdr:colOff>
      <xdr:row>23</xdr:row>
      <xdr:rowOff>159044</xdr:rowOff>
    </xdr:to>
    <xdr:sp macro="" textlink="">
      <xdr:nvSpPr>
        <xdr:cNvPr id="9" name="Right Triangle 8">
          <a:extLst>
            <a:ext uri="{FF2B5EF4-FFF2-40B4-BE49-F238E27FC236}">
              <a16:creationId xmlns:a16="http://schemas.microsoft.com/office/drawing/2014/main" id="{9496DBD4-0D0D-4DEB-A196-A062587C2532}"/>
            </a:ext>
          </a:extLst>
        </xdr:cNvPr>
        <xdr:cNvSpPr/>
      </xdr:nvSpPr>
      <xdr:spPr>
        <a:xfrm rot="12791851">
          <a:off x="2337305" y="3571326"/>
          <a:ext cx="422022" cy="656798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8</xdr:col>
      <xdr:colOff>15240</xdr:colOff>
      <xdr:row>5</xdr:row>
      <xdr:rowOff>0</xdr:rowOff>
    </xdr:to>
    <xdr:sp macro="" textlink="">
      <xdr:nvSpPr>
        <xdr:cNvPr id="3" name="Right Triangle 2">
          <a:extLst>
            <a:ext uri="{FF2B5EF4-FFF2-40B4-BE49-F238E27FC236}">
              <a16:creationId xmlns:a16="http://schemas.microsoft.com/office/drawing/2014/main" id="{57CB5AB9-35AE-4B23-AD37-0A120544B2A1}"/>
            </a:ext>
          </a:extLst>
        </xdr:cNvPr>
        <xdr:cNvSpPr/>
      </xdr:nvSpPr>
      <xdr:spPr>
        <a:xfrm>
          <a:off x="2545080" y="731520"/>
          <a:ext cx="944880" cy="190500"/>
        </a:xfrm>
        <a:prstGeom prst="rtTriangl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7620</xdr:colOff>
      <xdr:row>13</xdr:row>
      <xdr:rowOff>76200</xdr:rowOff>
    </xdr:from>
    <xdr:to>
      <xdr:col>10</xdr:col>
      <xdr:colOff>45720</xdr:colOff>
      <xdr:row>14</xdr:row>
      <xdr:rowOff>114300</xdr:rowOff>
    </xdr:to>
    <xdr:sp macro="" textlink="">
      <xdr:nvSpPr>
        <xdr:cNvPr id="4" name="Right Triangle 3">
          <a:extLst>
            <a:ext uri="{FF2B5EF4-FFF2-40B4-BE49-F238E27FC236}">
              <a16:creationId xmlns:a16="http://schemas.microsoft.com/office/drawing/2014/main" id="{DD2950C8-BDDE-4336-8754-022FD34F747A}"/>
            </a:ext>
          </a:extLst>
        </xdr:cNvPr>
        <xdr:cNvSpPr/>
      </xdr:nvSpPr>
      <xdr:spPr>
        <a:xfrm rot="20786088">
          <a:off x="3771900" y="2476500"/>
          <a:ext cx="952500" cy="228600"/>
        </a:xfrm>
        <a:prstGeom prst="rtTriangl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68580</xdr:colOff>
      <xdr:row>10</xdr:row>
      <xdr:rowOff>68580</xdr:rowOff>
    </xdr:from>
    <xdr:to>
      <xdr:col>2</xdr:col>
      <xdr:colOff>210029</xdr:colOff>
      <xdr:row>13</xdr:row>
      <xdr:rowOff>161065</xdr:rowOff>
    </xdr:to>
    <xdr:sp macro="" textlink="">
      <xdr:nvSpPr>
        <xdr:cNvPr id="5" name="Right Triangle 4">
          <a:extLst>
            <a:ext uri="{FF2B5EF4-FFF2-40B4-BE49-F238E27FC236}">
              <a16:creationId xmlns:a16="http://schemas.microsoft.com/office/drawing/2014/main" id="{31AF35F2-E741-4B6D-B3E6-8F253C1F44AF}"/>
            </a:ext>
          </a:extLst>
        </xdr:cNvPr>
        <xdr:cNvSpPr/>
      </xdr:nvSpPr>
      <xdr:spPr>
        <a:xfrm rot="3331326">
          <a:off x="253082" y="2025298"/>
          <a:ext cx="641125" cy="431009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68580</xdr:colOff>
      <xdr:row>20</xdr:row>
      <xdr:rowOff>68580</xdr:rowOff>
    </xdr:from>
    <xdr:to>
      <xdr:col>2</xdr:col>
      <xdr:colOff>210029</xdr:colOff>
      <xdr:row>23</xdr:row>
      <xdr:rowOff>161065</xdr:rowOff>
    </xdr:to>
    <xdr:sp macro="" textlink="">
      <xdr:nvSpPr>
        <xdr:cNvPr id="6" name="Right Triangle 5">
          <a:extLst>
            <a:ext uri="{FF2B5EF4-FFF2-40B4-BE49-F238E27FC236}">
              <a16:creationId xmlns:a16="http://schemas.microsoft.com/office/drawing/2014/main" id="{C73271E2-8858-4ED7-82F8-2614F55EF884}"/>
            </a:ext>
          </a:extLst>
        </xdr:cNvPr>
        <xdr:cNvSpPr/>
      </xdr:nvSpPr>
      <xdr:spPr>
        <a:xfrm rot="3331326">
          <a:off x="253082" y="3884578"/>
          <a:ext cx="641125" cy="431009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68580</xdr:colOff>
      <xdr:row>30</xdr:row>
      <xdr:rowOff>60960</xdr:rowOff>
    </xdr:from>
    <xdr:to>
      <xdr:col>2</xdr:col>
      <xdr:colOff>210029</xdr:colOff>
      <xdr:row>33</xdr:row>
      <xdr:rowOff>153445</xdr:rowOff>
    </xdr:to>
    <xdr:sp macro="" textlink="">
      <xdr:nvSpPr>
        <xdr:cNvPr id="7" name="Right Triangle 6">
          <a:extLst>
            <a:ext uri="{FF2B5EF4-FFF2-40B4-BE49-F238E27FC236}">
              <a16:creationId xmlns:a16="http://schemas.microsoft.com/office/drawing/2014/main" id="{06B43FEC-C354-4E13-9F7D-8A57C601412B}"/>
            </a:ext>
          </a:extLst>
        </xdr:cNvPr>
        <xdr:cNvSpPr/>
      </xdr:nvSpPr>
      <xdr:spPr>
        <a:xfrm rot="3331326">
          <a:off x="253082" y="5736238"/>
          <a:ext cx="641125" cy="431009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426719</xdr:colOff>
      <xdr:row>25</xdr:row>
      <xdr:rowOff>60961</xdr:rowOff>
    </xdr:from>
    <xdr:to>
      <xdr:col>6</xdr:col>
      <xdr:colOff>216281</xdr:colOff>
      <xdr:row>28</xdr:row>
      <xdr:rowOff>169119</xdr:rowOff>
    </xdr:to>
    <xdr:sp macro="" textlink="">
      <xdr:nvSpPr>
        <xdr:cNvPr id="8" name="Right Triangle 7">
          <a:extLst>
            <a:ext uri="{FF2B5EF4-FFF2-40B4-BE49-F238E27FC236}">
              <a16:creationId xmlns:a16="http://schemas.microsoft.com/office/drawing/2014/main" id="{8851255C-9DEF-4F7E-99AA-27CF8FB3A8DB}"/>
            </a:ext>
          </a:extLst>
        </xdr:cNvPr>
        <xdr:cNvSpPr/>
      </xdr:nvSpPr>
      <xdr:spPr>
        <a:xfrm rot="12791851">
          <a:off x="2628899" y="4701541"/>
          <a:ext cx="422022" cy="656798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419100</xdr:colOff>
      <xdr:row>15</xdr:row>
      <xdr:rowOff>60960</xdr:rowOff>
    </xdr:from>
    <xdr:to>
      <xdr:col>6</xdr:col>
      <xdr:colOff>208662</xdr:colOff>
      <xdr:row>18</xdr:row>
      <xdr:rowOff>169118</xdr:rowOff>
    </xdr:to>
    <xdr:sp macro="" textlink="">
      <xdr:nvSpPr>
        <xdr:cNvPr id="9" name="Right Triangle 8">
          <a:extLst>
            <a:ext uri="{FF2B5EF4-FFF2-40B4-BE49-F238E27FC236}">
              <a16:creationId xmlns:a16="http://schemas.microsoft.com/office/drawing/2014/main" id="{CB39F7B9-4B19-4913-9335-48B3A6F07FB4}"/>
            </a:ext>
          </a:extLst>
        </xdr:cNvPr>
        <xdr:cNvSpPr/>
      </xdr:nvSpPr>
      <xdr:spPr>
        <a:xfrm rot="12791851">
          <a:off x="2621280" y="2842260"/>
          <a:ext cx="422022" cy="656798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167640</xdr:rowOff>
    </xdr:from>
    <xdr:to>
      <xdr:col>9</xdr:col>
      <xdr:colOff>541020</xdr:colOff>
      <xdr:row>5</xdr:row>
      <xdr:rowOff>0</xdr:rowOff>
    </xdr:to>
    <xdr:sp macro="" textlink="">
      <xdr:nvSpPr>
        <xdr:cNvPr id="3" name="Right Triangle 2">
          <a:extLst>
            <a:ext uri="{FF2B5EF4-FFF2-40B4-BE49-F238E27FC236}">
              <a16:creationId xmlns:a16="http://schemas.microsoft.com/office/drawing/2014/main" id="{A438C97F-457E-4180-8B0A-31D981E3383C}"/>
            </a:ext>
          </a:extLst>
        </xdr:cNvPr>
        <xdr:cNvSpPr/>
      </xdr:nvSpPr>
      <xdr:spPr>
        <a:xfrm>
          <a:off x="3870960" y="716280"/>
          <a:ext cx="1013460" cy="205740"/>
        </a:xfrm>
        <a:prstGeom prst="rtTriangl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7620</xdr:colOff>
      <xdr:row>13</xdr:row>
      <xdr:rowOff>76201</xdr:rowOff>
    </xdr:from>
    <xdr:to>
      <xdr:col>7</xdr:col>
      <xdr:colOff>533400</xdr:colOff>
      <xdr:row>14</xdr:row>
      <xdr:rowOff>114301</xdr:rowOff>
    </xdr:to>
    <xdr:sp macro="" textlink="">
      <xdr:nvSpPr>
        <xdr:cNvPr id="4" name="Right Triangle 3">
          <a:extLst>
            <a:ext uri="{FF2B5EF4-FFF2-40B4-BE49-F238E27FC236}">
              <a16:creationId xmlns:a16="http://schemas.microsoft.com/office/drawing/2014/main" id="{1A4FC59F-18F1-4D9A-8A52-73F46562A626}"/>
            </a:ext>
          </a:extLst>
        </xdr:cNvPr>
        <xdr:cNvSpPr/>
      </xdr:nvSpPr>
      <xdr:spPr>
        <a:xfrm rot="20786088">
          <a:off x="2872740" y="2476501"/>
          <a:ext cx="952500" cy="228600"/>
        </a:xfrm>
        <a:prstGeom prst="rtTriangl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99059</xdr:colOff>
      <xdr:row>15</xdr:row>
      <xdr:rowOff>53341</xdr:rowOff>
    </xdr:from>
    <xdr:to>
      <xdr:col>2</xdr:col>
      <xdr:colOff>217648</xdr:colOff>
      <xdr:row>18</xdr:row>
      <xdr:rowOff>145826</xdr:rowOff>
    </xdr:to>
    <xdr:sp macro="" textlink="">
      <xdr:nvSpPr>
        <xdr:cNvPr id="5" name="Right Triangle 4">
          <a:extLst>
            <a:ext uri="{FF2B5EF4-FFF2-40B4-BE49-F238E27FC236}">
              <a16:creationId xmlns:a16="http://schemas.microsoft.com/office/drawing/2014/main" id="{F2A34E7A-2867-4589-B0B0-D91E474A86FB}"/>
            </a:ext>
          </a:extLst>
        </xdr:cNvPr>
        <xdr:cNvSpPr/>
      </xdr:nvSpPr>
      <xdr:spPr>
        <a:xfrm rot="3331326">
          <a:off x="428341" y="2939699"/>
          <a:ext cx="641125" cy="431009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93187</xdr:colOff>
      <xdr:row>25</xdr:row>
      <xdr:rowOff>64790</xdr:rowOff>
    </xdr:from>
    <xdr:to>
      <xdr:col>2</xdr:col>
      <xdr:colOff>214634</xdr:colOff>
      <xdr:row>28</xdr:row>
      <xdr:rowOff>129155</xdr:rowOff>
    </xdr:to>
    <xdr:sp macro="" textlink="">
      <xdr:nvSpPr>
        <xdr:cNvPr id="6" name="Right Triangle 5">
          <a:extLst>
            <a:ext uri="{FF2B5EF4-FFF2-40B4-BE49-F238E27FC236}">
              <a16:creationId xmlns:a16="http://schemas.microsoft.com/office/drawing/2014/main" id="{768E155E-7BC7-4CEA-85A1-368A76869DA5}"/>
            </a:ext>
          </a:extLst>
        </xdr:cNvPr>
        <xdr:cNvSpPr/>
      </xdr:nvSpPr>
      <xdr:spPr>
        <a:xfrm rot="3331326">
          <a:off x="437958" y="4726359"/>
          <a:ext cx="613005" cy="433867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396240</xdr:colOff>
      <xdr:row>20</xdr:row>
      <xdr:rowOff>68580</xdr:rowOff>
    </xdr:from>
    <xdr:to>
      <xdr:col>6</xdr:col>
      <xdr:colOff>223902</xdr:colOff>
      <xdr:row>23</xdr:row>
      <xdr:rowOff>131018</xdr:rowOff>
    </xdr:to>
    <xdr:sp macro="" textlink="">
      <xdr:nvSpPr>
        <xdr:cNvPr id="7" name="Right Triangle 6">
          <a:extLst>
            <a:ext uri="{FF2B5EF4-FFF2-40B4-BE49-F238E27FC236}">
              <a16:creationId xmlns:a16="http://schemas.microsoft.com/office/drawing/2014/main" id="{D26C8CCB-5158-4938-970C-DE429F059C94}"/>
            </a:ext>
          </a:extLst>
        </xdr:cNvPr>
        <xdr:cNvSpPr/>
      </xdr:nvSpPr>
      <xdr:spPr>
        <a:xfrm rot="12791851">
          <a:off x="2667000" y="3749040"/>
          <a:ext cx="422022" cy="656798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388620</xdr:colOff>
      <xdr:row>30</xdr:row>
      <xdr:rowOff>45719</xdr:rowOff>
    </xdr:from>
    <xdr:to>
      <xdr:col>6</xdr:col>
      <xdr:colOff>216282</xdr:colOff>
      <xdr:row>33</xdr:row>
      <xdr:rowOff>153877</xdr:rowOff>
    </xdr:to>
    <xdr:sp macro="" textlink="">
      <xdr:nvSpPr>
        <xdr:cNvPr id="8" name="Right Triangle 7">
          <a:extLst>
            <a:ext uri="{FF2B5EF4-FFF2-40B4-BE49-F238E27FC236}">
              <a16:creationId xmlns:a16="http://schemas.microsoft.com/office/drawing/2014/main" id="{74FD8E46-53E8-4EB8-927F-6F5AFF3D0256}"/>
            </a:ext>
          </a:extLst>
        </xdr:cNvPr>
        <xdr:cNvSpPr/>
      </xdr:nvSpPr>
      <xdr:spPr>
        <a:xfrm rot="12791851">
          <a:off x="2659380" y="5478779"/>
          <a:ext cx="422022" cy="656798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4</xdr:row>
      <xdr:rowOff>167640</xdr:rowOff>
    </xdr:from>
    <xdr:to>
      <xdr:col>7</xdr:col>
      <xdr:colOff>708660</xdr:colOff>
      <xdr:row>6</xdr:row>
      <xdr:rowOff>15240</xdr:rowOff>
    </xdr:to>
    <xdr:sp macro="" textlink="">
      <xdr:nvSpPr>
        <xdr:cNvPr id="3" name="Right Triangle 2">
          <a:extLst>
            <a:ext uri="{FF2B5EF4-FFF2-40B4-BE49-F238E27FC236}">
              <a16:creationId xmlns:a16="http://schemas.microsoft.com/office/drawing/2014/main" id="{58651A48-058A-484C-B74C-39015EE14238}"/>
            </a:ext>
          </a:extLst>
        </xdr:cNvPr>
        <xdr:cNvSpPr/>
      </xdr:nvSpPr>
      <xdr:spPr>
        <a:xfrm>
          <a:off x="2682240" y="899160"/>
          <a:ext cx="1173480" cy="213360"/>
        </a:xfrm>
        <a:prstGeom prst="rtTriangl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91440</xdr:colOff>
      <xdr:row>11</xdr:row>
      <xdr:rowOff>76200</xdr:rowOff>
    </xdr:from>
    <xdr:to>
      <xdr:col>2</xdr:col>
      <xdr:colOff>210029</xdr:colOff>
      <xdr:row>14</xdr:row>
      <xdr:rowOff>168685</xdr:rowOff>
    </xdr:to>
    <xdr:sp macro="" textlink="">
      <xdr:nvSpPr>
        <xdr:cNvPr id="4" name="Right Triangle 3">
          <a:extLst>
            <a:ext uri="{FF2B5EF4-FFF2-40B4-BE49-F238E27FC236}">
              <a16:creationId xmlns:a16="http://schemas.microsoft.com/office/drawing/2014/main" id="{D3BFCE5E-B26D-4580-9E72-76D80269461F}"/>
            </a:ext>
          </a:extLst>
        </xdr:cNvPr>
        <xdr:cNvSpPr/>
      </xdr:nvSpPr>
      <xdr:spPr>
        <a:xfrm rot="3331326">
          <a:off x="382622" y="2215798"/>
          <a:ext cx="641125" cy="431009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99059</xdr:colOff>
      <xdr:row>21</xdr:row>
      <xdr:rowOff>60960</xdr:rowOff>
    </xdr:from>
    <xdr:to>
      <xdr:col>2</xdr:col>
      <xdr:colOff>217648</xdr:colOff>
      <xdr:row>24</xdr:row>
      <xdr:rowOff>153445</xdr:rowOff>
    </xdr:to>
    <xdr:sp macro="" textlink="">
      <xdr:nvSpPr>
        <xdr:cNvPr id="5" name="Right Triangle 4">
          <a:extLst>
            <a:ext uri="{FF2B5EF4-FFF2-40B4-BE49-F238E27FC236}">
              <a16:creationId xmlns:a16="http://schemas.microsoft.com/office/drawing/2014/main" id="{0B614A3A-C7F1-44B3-8A6C-5CD7FD712F08}"/>
            </a:ext>
          </a:extLst>
        </xdr:cNvPr>
        <xdr:cNvSpPr/>
      </xdr:nvSpPr>
      <xdr:spPr>
        <a:xfrm rot="3331326">
          <a:off x="390241" y="4036978"/>
          <a:ext cx="641125" cy="431009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99059</xdr:colOff>
      <xdr:row>31</xdr:row>
      <xdr:rowOff>68579</xdr:rowOff>
    </xdr:from>
    <xdr:to>
      <xdr:col>2</xdr:col>
      <xdr:colOff>217648</xdr:colOff>
      <xdr:row>34</xdr:row>
      <xdr:rowOff>161064</xdr:rowOff>
    </xdr:to>
    <xdr:sp macro="" textlink="">
      <xdr:nvSpPr>
        <xdr:cNvPr id="6" name="Right Triangle 5">
          <a:extLst>
            <a:ext uri="{FF2B5EF4-FFF2-40B4-BE49-F238E27FC236}">
              <a16:creationId xmlns:a16="http://schemas.microsoft.com/office/drawing/2014/main" id="{C9B170E1-511A-406C-A8E8-9D78C3A00B75}"/>
            </a:ext>
          </a:extLst>
        </xdr:cNvPr>
        <xdr:cNvSpPr/>
      </xdr:nvSpPr>
      <xdr:spPr>
        <a:xfrm rot="3331326">
          <a:off x="390241" y="5903877"/>
          <a:ext cx="641125" cy="431009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541021</xdr:colOff>
      <xdr:row>26</xdr:row>
      <xdr:rowOff>68581</xdr:rowOff>
    </xdr:from>
    <xdr:to>
      <xdr:col>6</xdr:col>
      <xdr:colOff>223903</xdr:colOff>
      <xdr:row>29</xdr:row>
      <xdr:rowOff>176739</xdr:rowOff>
    </xdr:to>
    <xdr:sp macro="" textlink="">
      <xdr:nvSpPr>
        <xdr:cNvPr id="7" name="Right Triangle 6">
          <a:extLst>
            <a:ext uri="{FF2B5EF4-FFF2-40B4-BE49-F238E27FC236}">
              <a16:creationId xmlns:a16="http://schemas.microsoft.com/office/drawing/2014/main" id="{49EF5429-FFAB-43F2-B5DB-0ECAD63F560C}"/>
            </a:ext>
          </a:extLst>
        </xdr:cNvPr>
        <xdr:cNvSpPr/>
      </xdr:nvSpPr>
      <xdr:spPr>
        <a:xfrm rot="12791851">
          <a:off x="2872741" y="4869181"/>
          <a:ext cx="422022" cy="656798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533400</xdr:colOff>
      <xdr:row>16</xdr:row>
      <xdr:rowOff>53340</xdr:rowOff>
    </xdr:from>
    <xdr:to>
      <xdr:col>6</xdr:col>
      <xdr:colOff>216282</xdr:colOff>
      <xdr:row>19</xdr:row>
      <xdr:rowOff>161498</xdr:rowOff>
    </xdr:to>
    <xdr:sp macro="" textlink="">
      <xdr:nvSpPr>
        <xdr:cNvPr id="8" name="Right Triangle 7">
          <a:extLst>
            <a:ext uri="{FF2B5EF4-FFF2-40B4-BE49-F238E27FC236}">
              <a16:creationId xmlns:a16="http://schemas.microsoft.com/office/drawing/2014/main" id="{C106F3A3-170F-4FE9-BBF4-5E36B7EE206E}"/>
            </a:ext>
          </a:extLst>
        </xdr:cNvPr>
        <xdr:cNvSpPr/>
      </xdr:nvSpPr>
      <xdr:spPr>
        <a:xfrm rot="12791851">
          <a:off x="2865120" y="3017520"/>
          <a:ext cx="422022" cy="656798"/>
        </a:xfrm>
        <a:prstGeom prst="rt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K\&#1054;&#1041;&#1066;&#1045;&#1050;&#1058;&#1067;\VUELO%20BECICI\CIJENE\VUELO%20SOBRE%20BECICI_ENG_01.10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GROUND FLOOR"/>
      <sheetName val=" GROUND floor"/>
      <sheetName val="1 FLOOR"/>
      <sheetName val="2 FLOOR"/>
      <sheetName val="3 FLOOR"/>
      <sheetName val="4 FLOOR"/>
      <sheetName val="5 FLOOR"/>
    </sheetNames>
    <sheetDataSet>
      <sheetData sheetId="0"/>
      <sheetData sheetId="1">
        <row r="18">
          <cell r="D18">
            <v>2580</v>
          </cell>
        </row>
      </sheetData>
      <sheetData sheetId="2">
        <row r="8">
          <cell r="L8">
            <v>2530</v>
          </cell>
        </row>
        <row r="33">
          <cell r="F33"/>
        </row>
      </sheetData>
      <sheetData sheetId="3">
        <row r="8">
          <cell r="L8">
            <v>2580</v>
          </cell>
        </row>
      </sheetData>
      <sheetData sheetId="4">
        <row r="8">
          <cell r="H8">
            <v>2420</v>
          </cell>
        </row>
      </sheetData>
      <sheetData sheetId="5">
        <row r="12">
          <cell r="H12">
            <v>2865</v>
          </cell>
        </row>
      </sheetData>
      <sheetData sheetId="6">
        <row r="9">
          <cell r="H9">
            <v>2970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53A5A-AD5B-472F-B6A3-9539AF650D44}">
  <dimension ref="A1"/>
  <sheetViews>
    <sheetView topLeftCell="A65" zoomScale="102" zoomScaleNormal="102" workbookViewId="0">
      <selection activeCell="F22" sqref="F22"/>
    </sheetView>
  </sheetViews>
  <sheetFormatPr defaultRowHeight="14.4" x14ac:dyDescent="0.3"/>
  <sheetData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M52"/>
  <sheetViews>
    <sheetView workbookViewId="0">
      <selection activeCell="L52" sqref="L52:M52"/>
    </sheetView>
  </sheetViews>
  <sheetFormatPr defaultColWidth="8.77734375" defaultRowHeight="14.4" x14ac:dyDescent="0.3"/>
  <cols>
    <col min="1" max="1" width="4.109375" customWidth="1"/>
    <col min="2" max="2" width="3.44140625" customWidth="1"/>
    <col min="3" max="3" width="6.44140625" style="23" customWidth="1"/>
    <col min="4" max="4" width="9" customWidth="1"/>
    <col min="5" max="5" width="6.109375" style="1" customWidth="1"/>
    <col min="6" max="6" width="9.109375" customWidth="1"/>
    <col min="7" max="7" width="7" customWidth="1"/>
    <col min="8" max="8" width="9.44140625" customWidth="1"/>
    <col min="9" max="9" width="7.109375" customWidth="1"/>
    <col min="10" max="10" width="8.21875" customWidth="1"/>
    <col min="11" max="11" width="6.77734375" customWidth="1"/>
    <col min="12" max="12" width="8.77734375" customWidth="1"/>
    <col min="13" max="13" width="4.109375" customWidth="1"/>
  </cols>
  <sheetData>
    <row r="1" spans="3:13" x14ac:dyDescent="0.3">
      <c r="F1" s="114" t="s">
        <v>102</v>
      </c>
      <c r="G1" s="114"/>
      <c r="H1" s="114"/>
      <c r="I1" s="114"/>
      <c r="J1" s="114"/>
      <c r="K1" s="114"/>
      <c r="L1" s="114"/>
    </row>
    <row r="2" spans="3:13" ht="14.55" customHeight="1" x14ac:dyDescent="0.3">
      <c r="F2" s="114"/>
      <c r="G2" s="114"/>
      <c r="H2" s="114"/>
      <c r="I2" s="114"/>
      <c r="J2" s="114"/>
      <c r="K2" s="114"/>
      <c r="L2" s="114"/>
    </row>
    <row r="3" spans="3:13" ht="14.55" customHeight="1" x14ac:dyDescent="0.3">
      <c r="F3" s="114"/>
      <c r="G3" s="114"/>
      <c r="H3" s="114"/>
      <c r="I3" s="114"/>
      <c r="J3" s="114"/>
      <c r="K3" s="114"/>
      <c r="L3" s="114"/>
    </row>
    <row r="4" spans="3:13" ht="14.55" customHeight="1" x14ac:dyDescent="0.7">
      <c r="F4" s="41"/>
      <c r="G4" s="41"/>
      <c r="H4" s="41"/>
      <c r="I4" s="41"/>
      <c r="J4" s="41"/>
      <c r="K4" s="41"/>
      <c r="L4" s="41"/>
    </row>
    <row r="5" spans="3:13" ht="15" thickBot="1" x14ac:dyDescent="0.35">
      <c r="I5" s="46"/>
      <c r="L5" s="47"/>
      <c r="M5" s="63"/>
    </row>
    <row r="6" spans="3:13" x14ac:dyDescent="0.3">
      <c r="G6" s="125" t="s">
        <v>6</v>
      </c>
      <c r="H6" s="126"/>
      <c r="I6" s="125" t="s">
        <v>6</v>
      </c>
      <c r="J6" s="126"/>
      <c r="K6" s="125" t="s">
        <v>6</v>
      </c>
      <c r="L6" s="126"/>
      <c r="M6" s="61"/>
    </row>
    <row r="7" spans="3:13" x14ac:dyDescent="0.3">
      <c r="F7" s="8"/>
      <c r="G7" s="127" t="s">
        <v>22</v>
      </c>
      <c r="H7" s="128"/>
      <c r="I7" s="129" t="s">
        <v>24</v>
      </c>
      <c r="J7" s="130"/>
      <c r="K7" s="117" t="s">
        <v>25</v>
      </c>
      <c r="L7" s="118"/>
      <c r="M7" s="61"/>
    </row>
    <row r="8" spans="3:13" ht="15" thickBot="1" x14ac:dyDescent="0.35">
      <c r="E8" s="11"/>
      <c r="F8" s="8"/>
      <c r="G8" s="90">
        <v>52.84</v>
      </c>
      <c r="H8" s="66">
        <v>2900</v>
      </c>
      <c r="I8" s="90">
        <v>58.25</v>
      </c>
      <c r="J8" s="66">
        <v>2900</v>
      </c>
      <c r="K8" s="36">
        <v>79.25</v>
      </c>
      <c r="L8" s="76"/>
      <c r="M8" s="61"/>
    </row>
    <row r="9" spans="3:13" ht="15" thickBot="1" x14ac:dyDescent="0.35">
      <c r="D9" s="5"/>
      <c r="E9" s="9"/>
      <c r="F9" s="8"/>
      <c r="G9" s="105">
        <f>G8*H8</f>
        <v>153236</v>
      </c>
      <c r="H9" s="106"/>
      <c r="I9" s="105">
        <f>I8*J8</f>
        <v>168925</v>
      </c>
      <c r="J9" s="106"/>
      <c r="K9" s="115" t="s">
        <v>8</v>
      </c>
      <c r="L9" s="116"/>
      <c r="M9" s="52"/>
    </row>
    <row r="10" spans="3:13" ht="15" thickBot="1" x14ac:dyDescent="0.35">
      <c r="C10" s="24"/>
      <c r="D10" s="12"/>
      <c r="E10" s="9"/>
      <c r="F10" s="10"/>
      <c r="G10" s="131"/>
      <c r="H10" s="132"/>
      <c r="I10" s="132"/>
      <c r="J10" s="132"/>
      <c r="K10" s="132"/>
      <c r="L10" s="133"/>
      <c r="M10" s="64"/>
    </row>
    <row r="11" spans="3:13" ht="15" thickBot="1" x14ac:dyDescent="0.35">
      <c r="C11" s="95" t="s">
        <v>6</v>
      </c>
      <c r="D11" s="96"/>
      <c r="E11" s="6"/>
      <c r="F11" s="7"/>
      <c r="G11" s="6"/>
      <c r="H11" s="7"/>
      <c r="I11" s="115" t="s">
        <v>8</v>
      </c>
      <c r="J11" s="116"/>
      <c r="K11" s="109" t="s">
        <v>7</v>
      </c>
      <c r="L11" s="110"/>
      <c r="M11" s="61"/>
    </row>
    <row r="12" spans="3:13" x14ac:dyDescent="0.3">
      <c r="C12" s="103" t="s">
        <v>23</v>
      </c>
      <c r="D12" s="104"/>
      <c r="E12" s="6"/>
      <c r="F12" s="7"/>
      <c r="G12" s="6"/>
      <c r="H12" s="7"/>
      <c r="I12" s="37">
        <v>53.9</v>
      </c>
      <c r="J12" s="38"/>
      <c r="K12" s="88">
        <v>79.25</v>
      </c>
      <c r="L12" s="89"/>
      <c r="M12" s="61"/>
    </row>
    <row r="13" spans="3:13" x14ac:dyDescent="0.3">
      <c r="C13" s="25">
        <v>53.27</v>
      </c>
      <c r="D13" s="66">
        <v>3350</v>
      </c>
      <c r="E13" s="6"/>
      <c r="F13" s="7"/>
      <c r="G13" s="6"/>
      <c r="H13" s="7"/>
      <c r="I13" s="117" t="s">
        <v>21</v>
      </c>
      <c r="J13" s="118"/>
      <c r="K13" s="119" t="s">
        <v>20</v>
      </c>
      <c r="L13" s="120"/>
      <c r="M13" s="61"/>
    </row>
    <row r="14" spans="3:13" ht="15" thickBot="1" x14ac:dyDescent="0.35">
      <c r="C14" s="105">
        <f>C13*D13</f>
        <v>178454.5</v>
      </c>
      <c r="D14" s="106"/>
      <c r="E14" s="6"/>
      <c r="F14" s="7"/>
      <c r="G14" s="6"/>
      <c r="H14" s="7"/>
      <c r="I14" s="111" t="s">
        <v>6</v>
      </c>
      <c r="J14" s="112"/>
      <c r="K14" s="111" t="s">
        <v>106</v>
      </c>
      <c r="L14" s="112"/>
      <c r="M14" s="61"/>
    </row>
    <row r="15" spans="3:13" s="13" customFormat="1" ht="6.45" customHeight="1" thickBot="1" x14ac:dyDescent="0.35">
      <c r="C15" s="18"/>
      <c r="D15" s="19"/>
      <c r="E15" s="21"/>
      <c r="F15" s="22"/>
      <c r="G15" s="20"/>
      <c r="H15" s="20"/>
      <c r="I15" s="20"/>
      <c r="J15" s="20"/>
      <c r="K15" s="20"/>
      <c r="L15" s="48"/>
      <c r="M15" s="62"/>
    </row>
    <row r="16" spans="3:13" x14ac:dyDescent="0.3">
      <c r="C16" s="95" t="s">
        <v>6</v>
      </c>
      <c r="D16" s="96"/>
      <c r="E16" s="97" t="s">
        <v>6</v>
      </c>
      <c r="F16" s="96"/>
      <c r="L16" s="51"/>
      <c r="M16" s="45"/>
    </row>
    <row r="17" spans="3:12" x14ac:dyDescent="0.3">
      <c r="C17" s="103" t="s">
        <v>28</v>
      </c>
      <c r="D17" s="104"/>
      <c r="E17" s="100" t="s">
        <v>26</v>
      </c>
      <c r="F17" s="99"/>
    </row>
    <row r="18" spans="3:12" x14ac:dyDescent="0.3">
      <c r="C18" s="55">
        <v>59.33</v>
      </c>
      <c r="D18" s="66">
        <v>3350</v>
      </c>
      <c r="E18" s="3">
        <v>59.33</v>
      </c>
      <c r="F18" s="34"/>
    </row>
    <row r="19" spans="3:12" ht="15" thickBot="1" x14ac:dyDescent="0.35">
      <c r="C19" s="105">
        <f>C18*D18</f>
        <v>198755.5</v>
      </c>
      <c r="D19" s="106"/>
      <c r="E19" s="101" t="s">
        <v>8</v>
      </c>
      <c r="F19" s="113"/>
      <c r="H19" s="114"/>
      <c r="I19" s="114"/>
      <c r="J19" s="114"/>
      <c r="K19" s="114"/>
      <c r="L19" s="114"/>
    </row>
    <row r="20" spans="3:12" s="13" customFormat="1" ht="8.5500000000000007" customHeight="1" thickBot="1" x14ac:dyDescent="0.35">
      <c r="C20" s="54"/>
      <c r="D20" s="15"/>
      <c r="E20" s="16"/>
      <c r="F20" s="54"/>
      <c r="H20" s="114"/>
      <c r="I20" s="114"/>
      <c r="J20" s="114"/>
      <c r="K20" s="114"/>
      <c r="L20" s="114"/>
    </row>
    <row r="21" spans="3:12" x14ac:dyDescent="0.3">
      <c r="C21" s="95" t="s">
        <v>106</v>
      </c>
      <c r="D21" s="96"/>
      <c r="E21" s="95" t="s">
        <v>6</v>
      </c>
      <c r="F21" s="96"/>
      <c r="H21" s="114"/>
      <c r="I21" s="114"/>
      <c r="J21" s="114"/>
      <c r="K21" s="114"/>
      <c r="L21" s="114"/>
    </row>
    <row r="22" spans="3:12" x14ac:dyDescent="0.3">
      <c r="C22" s="107" t="s">
        <v>30</v>
      </c>
      <c r="D22" s="108"/>
      <c r="E22" s="103" t="s">
        <v>27</v>
      </c>
      <c r="F22" s="104"/>
    </row>
    <row r="23" spans="3:12" ht="15" thickBot="1" x14ac:dyDescent="0.35">
      <c r="C23" s="57">
        <v>53.84</v>
      </c>
      <c r="D23" s="35"/>
      <c r="E23" s="55">
        <v>58.73</v>
      </c>
      <c r="F23" s="66">
        <v>3250</v>
      </c>
    </row>
    <row r="24" spans="3:12" ht="15" thickBot="1" x14ac:dyDescent="0.35">
      <c r="C24" s="109" t="s">
        <v>7</v>
      </c>
      <c r="D24" s="110"/>
      <c r="E24" s="105">
        <f>E23*F23</f>
        <v>190872.5</v>
      </c>
      <c r="F24" s="106"/>
    </row>
    <row r="25" spans="3:12" s="13" customFormat="1" ht="7.2" customHeight="1" thickBot="1" x14ac:dyDescent="0.35">
      <c r="C25" s="54"/>
      <c r="D25" s="15"/>
      <c r="E25" s="16"/>
      <c r="F25" s="54"/>
    </row>
    <row r="26" spans="3:12" x14ac:dyDescent="0.3">
      <c r="C26" s="95" t="s">
        <v>6</v>
      </c>
      <c r="D26" s="96"/>
      <c r="E26" s="95" t="s">
        <v>6</v>
      </c>
      <c r="F26" s="96"/>
    </row>
    <row r="27" spans="3:12" x14ac:dyDescent="0.3">
      <c r="C27" s="107" t="s">
        <v>32</v>
      </c>
      <c r="D27" s="108"/>
      <c r="E27" s="98" t="s">
        <v>29</v>
      </c>
      <c r="F27" s="99"/>
    </row>
    <row r="28" spans="3:12" ht="15" thickBot="1" x14ac:dyDescent="0.35">
      <c r="C28" s="57">
        <v>59.28</v>
      </c>
      <c r="D28" s="83"/>
      <c r="E28" s="56">
        <v>53.25</v>
      </c>
      <c r="F28" s="34"/>
    </row>
    <row r="29" spans="3:12" ht="15" thickBot="1" x14ac:dyDescent="0.35">
      <c r="C29" s="109" t="s">
        <v>7</v>
      </c>
      <c r="D29" s="110"/>
      <c r="E29" s="101" t="s">
        <v>8</v>
      </c>
      <c r="F29" s="102"/>
    </row>
    <row r="30" spans="3:12" s="13" customFormat="1" ht="8.5500000000000007" customHeight="1" thickBot="1" x14ac:dyDescent="0.35">
      <c r="C30" s="54"/>
      <c r="D30" s="15"/>
      <c r="E30" s="16"/>
      <c r="F30" s="54"/>
    </row>
    <row r="31" spans="3:12" x14ac:dyDescent="0.3">
      <c r="C31" s="95" t="s">
        <v>6</v>
      </c>
      <c r="D31" s="96"/>
      <c r="E31" s="95" t="s">
        <v>6</v>
      </c>
      <c r="F31" s="96"/>
    </row>
    <row r="32" spans="3:12" x14ac:dyDescent="0.3">
      <c r="C32" s="98" t="s">
        <v>34</v>
      </c>
      <c r="D32" s="99"/>
      <c r="E32" s="103" t="s">
        <v>31</v>
      </c>
      <c r="F32" s="104"/>
    </row>
    <row r="33" spans="2:13" x14ac:dyDescent="0.3">
      <c r="C33" s="56">
        <v>53.84</v>
      </c>
      <c r="D33" s="34"/>
      <c r="E33" s="55">
        <v>58.68</v>
      </c>
      <c r="F33" s="66">
        <v>3250</v>
      </c>
    </row>
    <row r="34" spans="2:13" ht="15" thickBot="1" x14ac:dyDescent="0.35">
      <c r="C34" s="101" t="s">
        <v>8</v>
      </c>
      <c r="D34" s="102"/>
      <c r="E34" s="105">
        <f>E33*F33</f>
        <v>190710</v>
      </c>
      <c r="F34" s="106"/>
    </row>
    <row r="35" spans="2:13" s="13" customFormat="1" ht="8.5500000000000007" customHeight="1" thickBot="1" x14ac:dyDescent="0.35">
      <c r="C35" s="54"/>
      <c r="D35" s="15"/>
      <c r="E35" s="16"/>
      <c r="F35" s="54"/>
    </row>
    <row r="36" spans="2:13" x14ac:dyDescent="0.3">
      <c r="C36" s="95" t="s">
        <v>6</v>
      </c>
      <c r="D36" s="96"/>
      <c r="E36" s="97" t="s">
        <v>6</v>
      </c>
      <c r="F36" s="96"/>
      <c r="I36" s="87"/>
    </row>
    <row r="37" spans="2:13" x14ac:dyDescent="0.3">
      <c r="C37" s="98" t="s">
        <v>35</v>
      </c>
      <c r="D37" s="99"/>
      <c r="E37" s="100" t="s">
        <v>33</v>
      </c>
      <c r="F37" s="99"/>
    </row>
    <row r="38" spans="2:13" x14ac:dyDescent="0.3">
      <c r="B38" s="59"/>
      <c r="C38" s="56">
        <v>69.349999999999994</v>
      </c>
      <c r="D38" s="74"/>
      <c r="E38" s="3">
        <v>66.75</v>
      </c>
      <c r="F38" s="74"/>
      <c r="L38" s="121"/>
      <c r="M38" s="121"/>
    </row>
    <row r="39" spans="2:13" ht="15" thickBot="1" x14ac:dyDescent="0.35">
      <c r="B39" s="50"/>
      <c r="C39" s="101" t="s">
        <v>8</v>
      </c>
      <c r="D39" s="102"/>
      <c r="E39" s="101" t="s">
        <v>8</v>
      </c>
      <c r="F39" s="102"/>
      <c r="L39" s="122"/>
      <c r="M39" s="122"/>
    </row>
    <row r="40" spans="2:13" x14ac:dyDescent="0.3">
      <c r="B40" s="51"/>
      <c r="C40" s="60"/>
    </row>
    <row r="51" spans="12:13" x14ac:dyDescent="0.3">
      <c r="L51" s="123" t="s">
        <v>104</v>
      </c>
      <c r="M51" s="123"/>
    </row>
    <row r="52" spans="12:13" x14ac:dyDescent="0.3">
      <c r="L52" s="124">
        <v>45233</v>
      </c>
      <c r="M52" s="124"/>
    </row>
  </sheetData>
  <mergeCells count="55">
    <mergeCell ref="L38:M38"/>
    <mergeCell ref="L39:M39"/>
    <mergeCell ref="L51:M51"/>
    <mergeCell ref="L52:M52"/>
    <mergeCell ref="F1:L3"/>
    <mergeCell ref="G6:H6"/>
    <mergeCell ref="I6:J6"/>
    <mergeCell ref="K6:L6"/>
    <mergeCell ref="G7:H7"/>
    <mergeCell ref="I7:J7"/>
    <mergeCell ref="K7:L7"/>
    <mergeCell ref="G9:H9"/>
    <mergeCell ref="I9:J9"/>
    <mergeCell ref="K9:L9"/>
    <mergeCell ref="G10:L10"/>
    <mergeCell ref="C11:D11"/>
    <mergeCell ref="I11:J11"/>
    <mergeCell ref="K11:L11"/>
    <mergeCell ref="C12:D12"/>
    <mergeCell ref="I13:J13"/>
    <mergeCell ref="K13:L13"/>
    <mergeCell ref="C14:D14"/>
    <mergeCell ref="I14:J14"/>
    <mergeCell ref="K14:L14"/>
    <mergeCell ref="C24:D24"/>
    <mergeCell ref="E24:F24"/>
    <mergeCell ref="C16:D16"/>
    <mergeCell ref="E16:F16"/>
    <mergeCell ref="C17:D17"/>
    <mergeCell ref="E17:F17"/>
    <mergeCell ref="C19:D19"/>
    <mergeCell ref="E19:F19"/>
    <mergeCell ref="H19:L21"/>
    <mergeCell ref="C21:D21"/>
    <mergeCell ref="E21:F21"/>
    <mergeCell ref="C22:D22"/>
    <mergeCell ref="E22:F22"/>
    <mergeCell ref="C26:D26"/>
    <mergeCell ref="E26:F26"/>
    <mergeCell ref="C27:D27"/>
    <mergeCell ref="E27:F27"/>
    <mergeCell ref="C29:D29"/>
    <mergeCell ref="E29:F29"/>
    <mergeCell ref="C31:D31"/>
    <mergeCell ref="E31:F31"/>
    <mergeCell ref="C32:D32"/>
    <mergeCell ref="E32:F32"/>
    <mergeCell ref="C34:D34"/>
    <mergeCell ref="E34:F34"/>
    <mergeCell ref="C36:D36"/>
    <mergeCell ref="E36:F36"/>
    <mergeCell ref="C37:D37"/>
    <mergeCell ref="E37:F37"/>
    <mergeCell ref="C39:D39"/>
    <mergeCell ref="E39:F3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L52"/>
  <sheetViews>
    <sheetView topLeftCell="A2" zoomScale="73" zoomScaleNormal="70" workbookViewId="0">
      <selection activeCell="K52" sqref="K52:L52"/>
    </sheetView>
  </sheetViews>
  <sheetFormatPr defaultColWidth="8.77734375" defaultRowHeight="14.4" x14ac:dyDescent="0.3"/>
  <cols>
    <col min="1" max="1" width="3.44140625" customWidth="1"/>
    <col min="2" max="2" width="6.44140625" style="23" customWidth="1"/>
    <col min="3" max="3" width="8.6640625" customWidth="1"/>
    <col min="4" max="4" width="6.33203125" style="1" customWidth="1"/>
    <col min="5" max="5" width="9.44140625" customWidth="1"/>
    <col min="6" max="6" width="7" customWidth="1"/>
    <col min="7" max="7" width="8.44140625" customWidth="1"/>
    <col min="8" max="8" width="7.109375" customWidth="1"/>
    <col min="9" max="10" width="6.77734375" customWidth="1"/>
    <col min="11" max="11" width="8.44140625" customWidth="1"/>
    <col min="12" max="12" width="4.77734375" customWidth="1"/>
  </cols>
  <sheetData>
    <row r="2" spans="2:12" ht="14.55" customHeight="1" x14ac:dyDescent="0.3">
      <c r="E2" s="114" t="s">
        <v>98</v>
      </c>
      <c r="F2" s="114"/>
      <c r="G2" s="114"/>
      <c r="H2" s="114"/>
      <c r="I2" s="114"/>
      <c r="J2" s="114"/>
      <c r="K2" s="114"/>
    </row>
    <row r="3" spans="2:12" ht="14.55" customHeight="1" x14ac:dyDescent="0.3">
      <c r="E3" s="114"/>
      <c r="F3" s="114"/>
      <c r="G3" s="114"/>
      <c r="H3" s="114"/>
      <c r="I3" s="114"/>
      <c r="J3" s="114"/>
      <c r="K3" s="114"/>
    </row>
    <row r="4" spans="2:12" ht="14.55" customHeight="1" x14ac:dyDescent="0.3">
      <c r="E4" s="114"/>
      <c r="F4" s="114"/>
      <c r="G4" s="114"/>
      <c r="H4" s="114"/>
      <c r="I4" s="114"/>
      <c r="J4" s="114"/>
      <c r="K4" s="114"/>
    </row>
    <row r="5" spans="2:12" ht="15" thickBot="1" x14ac:dyDescent="0.35">
      <c r="K5" s="47"/>
      <c r="L5" s="63"/>
    </row>
    <row r="6" spans="2:12" x14ac:dyDescent="0.3">
      <c r="F6" s="125" t="s">
        <v>6</v>
      </c>
      <c r="G6" s="126"/>
      <c r="H6" s="125" t="s">
        <v>6</v>
      </c>
      <c r="I6" s="126"/>
      <c r="J6" s="125" t="s">
        <v>6</v>
      </c>
      <c r="K6" s="126"/>
      <c r="L6" s="61"/>
    </row>
    <row r="7" spans="2:12" x14ac:dyDescent="0.3">
      <c r="E7" s="8"/>
      <c r="F7" s="147" t="s">
        <v>2</v>
      </c>
      <c r="G7" s="148"/>
      <c r="H7" s="117" t="s">
        <v>1</v>
      </c>
      <c r="I7" s="118"/>
      <c r="J7" s="129" t="s">
        <v>0</v>
      </c>
      <c r="K7" s="130"/>
      <c r="L7" s="52"/>
    </row>
    <row r="8" spans="2:12" x14ac:dyDescent="0.3">
      <c r="D8" s="11"/>
      <c r="E8" s="8"/>
      <c r="F8" s="26">
        <v>58.24</v>
      </c>
      <c r="G8" s="27"/>
      <c r="H8" s="26">
        <v>52.84</v>
      </c>
      <c r="I8" s="27"/>
      <c r="J8" s="28">
        <v>68.25</v>
      </c>
      <c r="K8" s="67">
        <v>3300</v>
      </c>
    </row>
    <row r="9" spans="2:12" ht="15" thickBot="1" x14ac:dyDescent="0.35">
      <c r="C9" s="5"/>
      <c r="D9" s="9"/>
      <c r="E9" s="8"/>
      <c r="F9" s="101" t="s">
        <v>8</v>
      </c>
      <c r="G9" s="102"/>
      <c r="H9" s="145" t="s">
        <v>8</v>
      </c>
      <c r="I9" s="146"/>
      <c r="J9" s="105">
        <f>J8*K8</f>
        <v>225225</v>
      </c>
      <c r="K9" s="134"/>
    </row>
    <row r="10" spans="2:12" ht="15" thickBot="1" x14ac:dyDescent="0.35">
      <c r="B10" s="24"/>
      <c r="C10" s="12"/>
      <c r="D10" s="9"/>
      <c r="E10" s="10"/>
      <c r="F10" s="131"/>
      <c r="G10" s="132"/>
      <c r="H10" s="132"/>
      <c r="I10" s="132"/>
      <c r="J10" s="132"/>
      <c r="K10" s="133"/>
    </row>
    <row r="11" spans="2:12" ht="15" thickBot="1" x14ac:dyDescent="0.35">
      <c r="B11" s="95" t="s">
        <v>106</v>
      </c>
      <c r="C11" s="96"/>
      <c r="D11" s="6"/>
      <c r="E11" s="7"/>
      <c r="F11" s="101" t="s">
        <v>8</v>
      </c>
      <c r="G11" s="102"/>
      <c r="H11" s="143" t="s">
        <v>7</v>
      </c>
      <c r="I11" s="144"/>
      <c r="J11" s="105">
        <f>J12*K12</f>
        <v>222024</v>
      </c>
      <c r="K11" s="134"/>
    </row>
    <row r="12" spans="2:12" x14ac:dyDescent="0.3">
      <c r="B12" s="107" t="s">
        <v>14</v>
      </c>
      <c r="C12" s="108"/>
      <c r="D12" s="6"/>
      <c r="E12" s="7"/>
      <c r="F12" s="80">
        <v>51.9</v>
      </c>
      <c r="G12" s="81"/>
      <c r="H12" s="30">
        <v>59.29</v>
      </c>
      <c r="I12" s="31"/>
      <c r="J12" s="28">
        <v>67.28</v>
      </c>
      <c r="K12" s="67">
        <v>3300</v>
      </c>
    </row>
    <row r="13" spans="2:12" ht="15" thickBot="1" x14ac:dyDescent="0.35">
      <c r="B13" s="40">
        <v>59.82</v>
      </c>
      <c r="C13" s="35">
        <v>0</v>
      </c>
      <c r="D13" s="6"/>
      <c r="E13" s="7"/>
      <c r="F13" s="117" t="s">
        <v>3</v>
      </c>
      <c r="G13" s="118"/>
      <c r="H13" s="119" t="s">
        <v>4</v>
      </c>
      <c r="I13" s="120"/>
      <c r="J13" s="129" t="s">
        <v>5</v>
      </c>
      <c r="K13" s="130"/>
    </row>
    <row r="14" spans="2:12" ht="15" thickBot="1" x14ac:dyDescent="0.35">
      <c r="B14" s="109" t="s">
        <v>7</v>
      </c>
      <c r="C14" s="110"/>
      <c r="D14" s="6"/>
      <c r="E14" s="7"/>
      <c r="F14" s="149" t="s">
        <v>6</v>
      </c>
      <c r="G14" s="150"/>
      <c r="H14" s="111" t="s">
        <v>106</v>
      </c>
      <c r="I14" s="112"/>
      <c r="J14" s="111" t="s">
        <v>6</v>
      </c>
      <c r="K14" s="112"/>
    </row>
    <row r="15" spans="2:12" s="13" customFormat="1" ht="6.45" customHeight="1" thickBot="1" x14ac:dyDescent="0.35">
      <c r="B15" s="18"/>
      <c r="C15" s="19"/>
      <c r="D15" s="21"/>
      <c r="E15" s="22"/>
      <c r="F15" s="20"/>
      <c r="G15" s="20"/>
      <c r="H15" s="20"/>
      <c r="I15" s="20"/>
      <c r="J15" s="20"/>
      <c r="K15" s="20"/>
    </row>
    <row r="16" spans="2:12" x14ac:dyDescent="0.3">
      <c r="B16" s="135" t="s">
        <v>6</v>
      </c>
      <c r="C16" s="97"/>
      <c r="D16" s="97" t="s">
        <v>6</v>
      </c>
      <c r="E16" s="96"/>
    </row>
    <row r="17" spans="2:11" x14ac:dyDescent="0.3">
      <c r="B17" s="138" t="s">
        <v>15</v>
      </c>
      <c r="C17" s="139"/>
      <c r="D17" s="140" t="s">
        <v>9</v>
      </c>
      <c r="E17" s="104"/>
    </row>
    <row r="18" spans="2:11" x14ac:dyDescent="0.3">
      <c r="B18" s="25">
        <v>53.88</v>
      </c>
      <c r="C18" s="66">
        <v>3400</v>
      </c>
      <c r="D18" s="4">
        <v>58.71</v>
      </c>
      <c r="E18" s="66">
        <v>3250</v>
      </c>
    </row>
    <row r="19" spans="2:11" ht="15" thickBot="1" x14ac:dyDescent="0.35">
      <c r="B19" s="105">
        <f>B18*C18</f>
        <v>183192</v>
      </c>
      <c r="C19" s="134"/>
      <c r="D19" s="141">
        <f>D18*E18</f>
        <v>190807.5</v>
      </c>
      <c r="E19" s="106"/>
      <c r="G19" s="114"/>
      <c r="H19" s="114"/>
      <c r="I19" s="114"/>
      <c r="J19" s="114"/>
      <c r="K19" s="114"/>
    </row>
    <row r="20" spans="2:11" s="13" customFormat="1" ht="8.5500000000000007" customHeight="1" thickBot="1" x14ac:dyDescent="0.35">
      <c r="B20" s="14"/>
      <c r="C20" s="15"/>
      <c r="D20" s="16"/>
      <c r="E20" s="17"/>
      <c r="G20" s="114"/>
      <c r="H20" s="114"/>
      <c r="I20" s="114"/>
      <c r="J20" s="114"/>
      <c r="K20" s="114"/>
    </row>
    <row r="21" spans="2:11" x14ac:dyDescent="0.3">
      <c r="B21" s="135" t="s">
        <v>6</v>
      </c>
      <c r="C21" s="97"/>
      <c r="D21" s="97" t="s">
        <v>6</v>
      </c>
      <c r="E21" s="96"/>
      <c r="G21" s="114"/>
      <c r="H21" s="114"/>
      <c r="I21" s="114"/>
      <c r="J21" s="114"/>
      <c r="K21" s="114"/>
    </row>
    <row r="22" spans="2:11" x14ac:dyDescent="0.3">
      <c r="B22" s="138" t="s">
        <v>16</v>
      </c>
      <c r="C22" s="139"/>
      <c r="D22" s="142" t="s">
        <v>10</v>
      </c>
      <c r="E22" s="108"/>
    </row>
    <row r="23" spans="2:11" ht="15" thickBot="1" x14ac:dyDescent="0.35">
      <c r="B23" s="25">
        <v>59.28</v>
      </c>
      <c r="C23" s="66">
        <v>3450</v>
      </c>
      <c r="D23" s="2">
        <v>53.25</v>
      </c>
      <c r="E23" s="83"/>
    </row>
    <row r="24" spans="2:11" ht="15" thickBot="1" x14ac:dyDescent="0.35">
      <c r="B24" s="105">
        <f>B23*C23</f>
        <v>204516</v>
      </c>
      <c r="C24" s="134"/>
      <c r="D24" s="109" t="s">
        <v>7</v>
      </c>
      <c r="E24" s="110"/>
    </row>
    <row r="25" spans="2:11" s="13" customFormat="1" ht="7.2" customHeight="1" thickBot="1" x14ac:dyDescent="0.35">
      <c r="B25" s="14"/>
      <c r="C25" s="15"/>
      <c r="D25" s="16"/>
      <c r="E25" s="17"/>
    </row>
    <row r="26" spans="2:11" x14ac:dyDescent="0.3">
      <c r="B26" s="135" t="s">
        <v>6</v>
      </c>
      <c r="C26" s="97"/>
      <c r="D26" s="97" t="s">
        <v>6</v>
      </c>
      <c r="E26" s="96"/>
    </row>
    <row r="27" spans="2:11" x14ac:dyDescent="0.3">
      <c r="B27" s="138" t="s">
        <v>17</v>
      </c>
      <c r="C27" s="139"/>
      <c r="D27" s="140" t="s">
        <v>11</v>
      </c>
      <c r="E27" s="104"/>
    </row>
    <row r="28" spans="2:11" x14ac:dyDescent="0.3">
      <c r="B28" s="25">
        <v>53.84</v>
      </c>
      <c r="C28" s="66">
        <v>3400</v>
      </c>
      <c r="D28" s="4">
        <v>58.68</v>
      </c>
      <c r="E28" s="66">
        <v>3250</v>
      </c>
    </row>
    <row r="29" spans="2:11" ht="15" thickBot="1" x14ac:dyDescent="0.35">
      <c r="B29" s="105">
        <f>B28*C28</f>
        <v>183056</v>
      </c>
      <c r="C29" s="134"/>
      <c r="D29" s="141">
        <f>D28*E28</f>
        <v>190710</v>
      </c>
      <c r="E29" s="106"/>
    </row>
    <row r="30" spans="2:11" s="13" customFormat="1" ht="8.5500000000000007" customHeight="1" thickBot="1" x14ac:dyDescent="0.35">
      <c r="B30" s="14"/>
      <c r="C30" s="15"/>
      <c r="D30" s="16"/>
      <c r="E30" s="17"/>
    </row>
    <row r="31" spans="2:11" x14ac:dyDescent="0.3">
      <c r="B31" s="135" t="s">
        <v>6</v>
      </c>
      <c r="C31" s="97"/>
      <c r="D31" s="97" t="s">
        <v>6</v>
      </c>
      <c r="E31" s="96"/>
    </row>
    <row r="32" spans="2:11" x14ac:dyDescent="0.3">
      <c r="B32" s="136" t="s">
        <v>18</v>
      </c>
      <c r="C32" s="137"/>
      <c r="D32" s="142" t="s">
        <v>12</v>
      </c>
      <c r="E32" s="108"/>
    </row>
    <row r="33" spans="2:6" ht="15" thickBot="1" x14ac:dyDescent="0.35">
      <c r="B33" s="40">
        <v>59.28</v>
      </c>
      <c r="C33" s="83"/>
      <c r="D33" s="2">
        <v>53.25</v>
      </c>
      <c r="E33" s="83">
        <f>'[1]1 FLOOR'!$F$33</f>
        <v>0</v>
      </c>
    </row>
    <row r="34" spans="2:6" ht="15" thickBot="1" x14ac:dyDescent="0.35">
      <c r="B34" s="109" t="s">
        <v>7</v>
      </c>
      <c r="C34" s="110"/>
      <c r="D34" s="109" t="s">
        <v>7</v>
      </c>
      <c r="E34" s="110"/>
    </row>
    <row r="35" spans="2:6" s="13" customFormat="1" ht="8.5500000000000007" customHeight="1" thickBot="1" x14ac:dyDescent="0.35">
      <c r="B35" s="14"/>
      <c r="C35" s="15"/>
      <c r="D35" s="16"/>
      <c r="E35" s="17"/>
    </row>
    <row r="36" spans="2:6" x14ac:dyDescent="0.3">
      <c r="B36" s="135" t="s">
        <v>6</v>
      </c>
      <c r="C36" s="97"/>
      <c r="D36" s="97" t="s">
        <v>6</v>
      </c>
      <c r="E36" s="96"/>
    </row>
    <row r="37" spans="2:6" x14ac:dyDescent="0.3">
      <c r="B37" s="138" t="s">
        <v>19</v>
      </c>
      <c r="C37" s="139"/>
      <c r="D37" s="140" t="s">
        <v>13</v>
      </c>
      <c r="E37" s="104"/>
    </row>
    <row r="38" spans="2:6" x14ac:dyDescent="0.3">
      <c r="B38" s="25">
        <v>67.34</v>
      </c>
      <c r="C38" s="66">
        <v>3400</v>
      </c>
      <c r="D38" s="4">
        <v>68.25</v>
      </c>
      <c r="E38" s="66">
        <v>3350</v>
      </c>
      <c r="F38" s="53"/>
    </row>
    <row r="39" spans="2:6" ht="15" thickBot="1" x14ac:dyDescent="0.35">
      <c r="B39" s="105">
        <f>B38*C38</f>
        <v>228956</v>
      </c>
      <c r="C39" s="134"/>
      <c r="D39" s="141">
        <f>D38*E38</f>
        <v>228637.5</v>
      </c>
      <c r="E39" s="106"/>
      <c r="F39" s="61"/>
    </row>
    <row r="40" spans="2:6" x14ac:dyDescent="0.3">
      <c r="E40" s="65"/>
      <c r="F40" s="45"/>
    </row>
    <row r="51" spans="11:12" x14ac:dyDescent="0.3">
      <c r="K51" s="123" t="s">
        <v>104</v>
      </c>
      <c r="L51" s="123"/>
    </row>
    <row r="52" spans="11:12" x14ac:dyDescent="0.3">
      <c r="K52" s="124">
        <v>45233</v>
      </c>
      <c r="L52" s="124"/>
    </row>
  </sheetData>
  <mergeCells count="56">
    <mergeCell ref="K51:L51"/>
    <mergeCell ref="K52:L52"/>
    <mergeCell ref="E2:K4"/>
    <mergeCell ref="J7:K7"/>
    <mergeCell ref="H7:I7"/>
    <mergeCell ref="F7:G7"/>
    <mergeCell ref="J9:K9"/>
    <mergeCell ref="J6:K6"/>
    <mergeCell ref="H6:I6"/>
    <mergeCell ref="F6:G6"/>
    <mergeCell ref="D16:E16"/>
    <mergeCell ref="J14:K14"/>
    <mergeCell ref="H14:I14"/>
    <mergeCell ref="F14:G14"/>
    <mergeCell ref="F13:G13"/>
    <mergeCell ref="H13:I13"/>
    <mergeCell ref="J13:K13"/>
    <mergeCell ref="J11:K11"/>
    <mergeCell ref="H11:I11"/>
    <mergeCell ref="F11:G11"/>
    <mergeCell ref="F9:G9"/>
    <mergeCell ref="H9:I9"/>
    <mergeCell ref="D34:E34"/>
    <mergeCell ref="D36:E36"/>
    <mergeCell ref="D17:E17"/>
    <mergeCell ref="D19:E19"/>
    <mergeCell ref="D21:E21"/>
    <mergeCell ref="D22:E22"/>
    <mergeCell ref="D24:E24"/>
    <mergeCell ref="D26:E26"/>
    <mergeCell ref="B27:C27"/>
    <mergeCell ref="D27:E27"/>
    <mergeCell ref="D29:E29"/>
    <mergeCell ref="D31:E31"/>
    <mergeCell ref="D32:E32"/>
    <mergeCell ref="B19:C19"/>
    <mergeCell ref="B21:C21"/>
    <mergeCell ref="B22:C22"/>
    <mergeCell ref="B24:C24"/>
    <mergeCell ref="B26:C26"/>
    <mergeCell ref="B39:C39"/>
    <mergeCell ref="B11:C11"/>
    <mergeCell ref="B12:C12"/>
    <mergeCell ref="B14:C14"/>
    <mergeCell ref="F10:K10"/>
    <mergeCell ref="G19:K21"/>
    <mergeCell ref="B29:C29"/>
    <mergeCell ref="B31:C31"/>
    <mergeCell ref="B32:C32"/>
    <mergeCell ref="B34:C34"/>
    <mergeCell ref="B36:C36"/>
    <mergeCell ref="B37:C37"/>
    <mergeCell ref="D37:E37"/>
    <mergeCell ref="D39:E39"/>
    <mergeCell ref="B16:C16"/>
    <mergeCell ref="B17:C1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M52"/>
  <sheetViews>
    <sheetView tabSelected="1" zoomScale="95" zoomScaleNormal="95" zoomScalePageLayoutView="65" workbookViewId="0">
      <selection activeCell="Q18" sqref="Q18"/>
    </sheetView>
  </sheetViews>
  <sheetFormatPr defaultColWidth="8.77734375" defaultRowHeight="14.4" x14ac:dyDescent="0.3"/>
  <cols>
    <col min="1" max="2" width="3.44140625" customWidth="1"/>
    <col min="3" max="3" width="6.44140625" style="23" customWidth="1"/>
    <col min="4" max="4" width="9" customWidth="1"/>
    <col min="5" max="5" width="6.33203125" style="1" customWidth="1"/>
    <col min="6" max="6" width="8.44140625" bestFit="1" customWidth="1"/>
    <col min="7" max="7" width="6.33203125" customWidth="1"/>
    <col min="8" max="8" width="8.109375" customWidth="1"/>
    <col min="9" max="9" width="6.109375" customWidth="1"/>
    <col min="10" max="10" width="8.77734375" customWidth="1"/>
    <col min="11" max="11" width="6.109375" customWidth="1"/>
    <col min="12" max="12" width="7.77734375" customWidth="1"/>
    <col min="13" max="13" width="4.44140625" customWidth="1"/>
  </cols>
  <sheetData>
    <row r="1" spans="3:13" x14ac:dyDescent="0.3">
      <c r="F1" s="114" t="s">
        <v>100</v>
      </c>
      <c r="G1" s="114"/>
      <c r="H1" s="114"/>
      <c r="I1" s="114"/>
      <c r="J1" s="114"/>
      <c r="K1" s="114"/>
      <c r="L1" s="114"/>
    </row>
    <row r="2" spans="3:13" ht="14.55" customHeight="1" x14ac:dyDescent="0.3">
      <c r="F2" s="114"/>
      <c r="G2" s="114"/>
      <c r="H2" s="114"/>
      <c r="I2" s="114"/>
      <c r="J2" s="114"/>
      <c r="K2" s="114"/>
      <c r="L2" s="114"/>
    </row>
    <row r="3" spans="3:13" ht="14.55" customHeight="1" x14ac:dyDescent="0.3">
      <c r="F3" s="114"/>
      <c r="G3" s="114"/>
      <c r="H3" s="114"/>
      <c r="I3" s="114"/>
      <c r="J3" s="114"/>
      <c r="K3" s="114"/>
      <c r="L3" s="114"/>
    </row>
    <row r="4" spans="3:13" ht="14.55" customHeight="1" x14ac:dyDescent="0.7">
      <c r="F4" s="41"/>
      <c r="G4" s="41"/>
      <c r="H4" s="41"/>
      <c r="I4" s="41"/>
      <c r="J4" s="41"/>
      <c r="K4" s="41"/>
      <c r="L4" s="41"/>
    </row>
    <row r="5" spans="3:13" ht="15" thickBot="1" x14ac:dyDescent="0.35"/>
    <row r="6" spans="3:13" x14ac:dyDescent="0.3">
      <c r="G6" s="125" t="s">
        <v>6</v>
      </c>
      <c r="H6" s="126"/>
      <c r="I6" s="125" t="s">
        <v>6</v>
      </c>
      <c r="J6" s="126"/>
      <c r="K6" s="125" t="s">
        <v>6</v>
      </c>
      <c r="L6" s="126"/>
    </row>
    <row r="7" spans="3:13" x14ac:dyDescent="0.3">
      <c r="F7" s="8"/>
      <c r="G7" s="127" t="s">
        <v>41</v>
      </c>
      <c r="H7" s="128"/>
      <c r="I7" s="117" t="s">
        <v>39</v>
      </c>
      <c r="J7" s="118"/>
      <c r="K7" s="129" t="s">
        <v>37</v>
      </c>
      <c r="L7" s="130"/>
    </row>
    <row r="8" spans="3:13" x14ac:dyDescent="0.3">
      <c r="E8" s="11"/>
      <c r="F8" s="8"/>
      <c r="G8" s="28">
        <v>52.84</v>
      </c>
      <c r="H8" s="67">
        <v>3050</v>
      </c>
      <c r="I8" s="26">
        <v>58.22</v>
      </c>
      <c r="J8" s="27"/>
      <c r="K8" s="28">
        <v>66.239999999999995</v>
      </c>
      <c r="L8" s="67">
        <v>3350</v>
      </c>
    </row>
    <row r="9" spans="3:13" ht="15" thickBot="1" x14ac:dyDescent="0.35">
      <c r="D9" s="5"/>
      <c r="E9" s="9"/>
      <c r="F9" s="8"/>
      <c r="G9" s="157">
        <f>G8*H8</f>
        <v>161162</v>
      </c>
      <c r="H9" s="158"/>
      <c r="I9" s="145" t="s">
        <v>8</v>
      </c>
      <c r="J9" s="146"/>
      <c r="K9" s="157">
        <f>K8*L8</f>
        <v>221903.99999999997</v>
      </c>
      <c r="L9" s="158"/>
    </row>
    <row r="10" spans="3:13" ht="15" thickBot="1" x14ac:dyDescent="0.35">
      <c r="C10" s="24"/>
      <c r="D10" s="12"/>
      <c r="E10" s="9"/>
      <c r="F10" s="10"/>
      <c r="G10" s="131"/>
      <c r="H10" s="132"/>
      <c r="I10" s="132"/>
      <c r="J10" s="132"/>
      <c r="K10" s="132"/>
      <c r="L10" s="133"/>
    </row>
    <row r="11" spans="3:13" ht="15" thickBot="1" x14ac:dyDescent="0.35">
      <c r="C11" s="95" t="s">
        <v>6</v>
      </c>
      <c r="D11" s="96"/>
      <c r="E11" s="6"/>
      <c r="F11" s="7"/>
      <c r="G11" s="155">
        <f>G12*H12</f>
        <v>197857.5</v>
      </c>
      <c r="H11" s="156"/>
      <c r="I11" s="145" t="s">
        <v>8</v>
      </c>
      <c r="J11" s="146"/>
      <c r="K11" s="155">
        <f>K12*L12</f>
        <v>238947.00000000003</v>
      </c>
      <c r="L11" s="156"/>
    </row>
    <row r="12" spans="3:13" x14ac:dyDescent="0.3">
      <c r="C12" s="98" t="s">
        <v>42</v>
      </c>
      <c r="D12" s="99"/>
      <c r="E12" s="6"/>
      <c r="F12" s="7"/>
      <c r="G12" s="29">
        <v>57.35</v>
      </c>
      <c r="H12" s="67">
        <v>3450</v>
      </c>
      <c r="I12" s="26">
        <v>53.89</v>
      </c>
      <c r="J12" s="81"/>
      <c r="K12" s="28">
        <v>69.260000000000005</v>
      </c>
      <c r="L12" s="67">
        <v>3450</v>
      </c>
      <c r="M12" s="44"/>
    </row>
    <row r="13" spans="3:13" x14ac:dyDescent="0.3">
      <c r="C13" s="33">
        <v>54.4</v>
      </c>
      <c r="D13" s="79"/>
      <c r="E13" s="6"/>
      <c r="F13" s="7"/>
      <c r="G13" s="129" t="s">
        <v>40</v>
      </c>
      <c r="H13" s="130"/>
      <c r="I13" s="117" t="s">
        <v>38</v>
      </c>
      <c r="J13" s="118"/>
      <c r="K13" s="129" t="s">
        <v>36</v>
      </c>
      <c r="L13" s="130"/>
      <c r="M13" s="61"/>
    </row>
    <row r="14" spans="3:13" ht="15" thickBot="1" x14ac:dyDescent="0.35">
      <c r="C14" s="145" t="s">
        <v>8</v>
      </c>
      <c r="D14" s="146"/>
      <c r="E14" s="6"/>
      <c r="F14" s="7"/>
      <c r="G14" s="149" t="s">
        <v>6</v>
      </c>
      <c r="H14" s="150"/>
      <c r="I14" s="111" t="s">
        <v>6</v>
      </c>
      <c r="J14" s="112"/>
      <c r="K14" s="111" t="s">
        <v>6</v>
      </c>
      <c r="L14" s="112"/>
      <c r="M14" s="61"/>
    </row>
    <row r="15" spans="3:13" s="13" customFormat="1" ht="6.45" customHeight="1" thickBot="1" x14ac:dyDescent="0.35">
      <c r="C15" s="18"/>
      <c r="D15" s="19"/>
      <c r="E15" s="21"/>
      <c r="F15" s="22"/>
      <c r="G15" s="20"/>
      <c r="H15" s="20"/>
      <c r="I15" s="20"/>
      <c r="J15" s="20"/>
      <c r="K15" s="20"/>
      <c r="L15" s="48"/>
      <c r="M15" s="62"/>
    </row>
    <row r="16" spans="3:13" x14ac:dyDescent="0.3">
      <c r="C16" s="135" t="s">
        <v>6</v>
      </c>
      <c r="D16" s="97"/>
      <c r="E16" s="97" t="s">
        <v>6</v>
      </c>
      <c r="F16" s="96"/>
      <c r="L16" s="51"/>
      <c r="M16" s="45"/>
    </row>
    <row r="17" spans="3:12" x14ac:dyDescent="0.3">
      <c r="C17" s="138" t="s">
        <v>44</v>
      </c>
      <c r="D17" s="139"/>
      <c r="E17" s="140" t="s">
        <v>43</v>
      </c>
      <c r="F17" s="104"/>
    </row>
    <row r="18" spans="3:12" x14ac:dyDescent="0.3">
      <c r="C18" s="25">
        <v>59.32</v>
      </c>
      <c r="D18" s="91">
        <v>3550</v>
      </c>
      <c r="E18" s="4">
        <v>53.28</v>
      </c>
      <c r="F18" s="68">
        <v>3350</v>
      </c>
    </row>
    <row r="19" spans="3:12" ht="15" thickBot="1" x14ac:dyDescent="0.35">
      <c r="C19" s="105">
        <f>C18*D18</f>
        <v>210586</v>
      </c>
      <c r="D19" s="106"/>
      <c r="E19" s="105">
        <f>E18*F18</f>
        <v>178488</v>
      </c>
      <c r="F19" s="106"/>
      <c r="H19" s="114"/>
      <c r="I19" s="114"/>
      <c r="J19" s="114"/>
      <c r="K19" s="114"/>
      <c r="L19" s="114"/>
    </row>
    <row r="20" spans="3:12" s="13" customFormat="1" ht="8.5500000000000007" customHeight="1" thickBot="1" x14ac:dyDescent="0.35">
      <c r="C20" s="14"/>
      <c r="D20" s="15"/>
      <c r="E20" s="16"/>
      <c r="F20" s="17"/>
      <c r="H20" s="114"/>
      <c r="I20" s="114"/>
      <c r="J20" s="114"/>
      <c r="K20" s="114"/>
      <c r="L20" s="114"/>
    </row>
    <row r="21" spans="3:12" x14ac:dyDescent="0.3">
      <c r="C21" s="135" t="s">
        <v>6</v>
      </c>
      <c r="D21" s="97"/>
      <c r="E21" s="97" t="s">
        <v>6</v>
      </c>
      <c r="F21" s="96"/>
      <c r="H21" s="114"/>
      <c r="I21" s="114"/>
      <c r="J21" s="114"/>
      <c r="K21" s="114"/>
      <c r="L21" s="114"/>
    </row>
    <row r="22" spans="3:12" x14ac:dyDescent="0.3">
      <c r="C22" s="153" t="s">
        <v>46</v>
      </c>
      <c r="D22" s="154"/>
      <c r="E22" s="142" t="s">
        <v>45</v>
      </c>
      <c r="F22" s="108"/>
    </row>
    <row r="23" spans="3:12" x14ac:dyDescent="0.3">
      <c r="C23" s="33">
        <v>53.84</v>
      </c>
      <c r="D23" s="77"/>
      <c r="E23" s="2">
        <v>58.68</v>
      </c>
      <c r="F23" s="84"/>
    </row>
    <row r="24" spans="3:12" ht="15" thickBot="1" x14ac:dyDescent="0.35">
      <c r="C24" s="145" t="s">
        <v>8</v>
      </c>
      <c r="D24" s="146"/>
      <c r="E24" s="151" t="s">
        <v>7</v>
      </c>
      <c r="F24" s="152"/>
    </row>
    <row r="25" spans="3:12" s="13" customFormat="1" ht="7.2" customHeight="1" thickBot="1" x14ac:dyDescent="0.35">
      <c r="C25" s="14"/>
      <c r="D25" s="15"/>
      <c r="E25" s="16"/>
      <c r="F25" s="17"/>
    </row>
    <row r="26" spans="3:12" x14ac:dyDescent="0.3">
      <c r="C26" s="135" t="s">
        <v>6</v>
      </c>
      <c r="D26" s="97"/>
      <c r="E26" s="97" t="s">
        <v>106</v>
      </c>
      <c r="F26" s="96"/>
    </row>
    <row r="27" spans="3:12" x14ac:dyDescent="0.3">
      <c r="C27" s="138" t="s">
        <v>48</v>
      </c>
      <c r="D27" s="139"/>
      <c r="E27" s="142" t="s">
        <v>47</v>
      </c>
      <c r="F27" s="108"/>
    </row>
    <row r="28" spans="3:12" x14ac:dyDescent="0.3">
      <c r="C28" s="25">
        <v>59.28</v>
      </c>
      <c r="D28" s="91">
        <v>3550</v>
      </c>
      <c r="E28" s="2">
        <v>58.68</v>
      </c>
      <c r="F28" s="83"/>
    </row>
    <row r="29" spans="3:12" ht="15" thickBot="1" x14ac:dyDescent="0.35">
      <c r="C29" s="105">
        <f>C28*D28</f>
        <v>210444</v>
      </c>
      <c r="D29" s="106"/>
      <c r="E29" s="151" t="s">
        <v>7</v>
      </c>
      <c r="F29" s="152"/>
    </row>
    <row r="30" spans="3:12" s="13" customFormat="1" ht="8.5500000000000007" customHeight="1" thickBot="1" x14ac:dyDescent="0.35">
      <c r="C30" s="14"/>
      <c r="D30" s="15"/>
      <c r="E30" s="16"/>
      <c r="F30" s="17"/>
    </row>
    <row r="31" spans="3:12" x14ac:dyDescent="0.3">
      <c r="C31" s="135" t="s">
        <v>6</v>
      </c>
      <c r="D31" s="97"/>
      <c r="E31" s="97" t="s">
        <v>106</v>
      </c>
      <c r="F31" s="96"/>
    </row>
    <row r="32" spans="3:12" x14ac:dyDescent="0.3">
      <c r="C32" s="136" t="s">
        <v>50</v>
      </c>
      <c r="D32" s="137"/>
      <c r="E32" s="142" t="s">
        <v>49</v>
      </c>
      <c r="F32" s="108"/>
    </row>
    <row r="33" spans="2:6" x14ac:dyDescent="0.3">
      <c r="C33" s="40">
        <v>53.84</v>
      </c>
      <c r="D33" s="75"/>
      <c r="E33" s="2">
        <v>58.69</v>
      </c>
      <c r="F33" s="83"/>
    </row>
    <row r="34" spans="2:6" ht="15" thickBot="1" x14ac:dyDescent="0.35">
      <c r="C34" s="151" t="s">
        <v>7</v>
      </c>
      <c r="D34" s="152"/>
      <c r="E34" s="151" t="s">
        <v>7</v>
      </c>
      <c r="F34" s="152"/>
    </row>
    <row r="35" spans="2:6" s="13" customFormat="1" ht="8.5500000000000007" customHeight="1" thickBot="1" x14ac:dyDescent="0.35">
      <c r="C35" s="14"/>
      <c r="D35" s="15"/>
      <c r="E35" s="16"/>
      <c r="F35" s="17"/>
    </row>
    <row r="36" spans="2:6" x14ac:dyDescent="0.3">
      <c r="C36" s="95" t="s">
        <v>6</v>
      </c>
      <c r="D36" s="97"/>
      <c r="E36" s="97" t="s">
        <v>6</v>
      </c>
      <c r="F36" s="96"/>
    </row>
    <row r="37" spans="2:6" x14ac:dyDescent="0.3">
      <c r="B37" s="5"/>
      <c r="C37" s="107" t="s">
        <v>52</v>
      </c>
      <c r="D37" s="142"/>
      <c r="E37" s="142" t="s">
        <v>51</v>
      </c>
      <c r="F37" s="108"/>
    </row>
    <row r="38" spans="2:6" x14ac:dyDescent="0.3">
      <c r="B38" s="69"/>
      <c r="C38" s="40">
        <v>68.25</v>
      </c>
      <c r="D38" s="75"/>
      <c r="E38" s="2">
        <v>66.75</v>
      </c>
      <c r="F38" s="84"/>
    </row>
    <row r="39" spans="2:6" ht="15" thickBot="1" x14ac:dyDescent="0.35">
      <c r="B39" s="50"/>
      <c r="C39" s="151" t="s">
        <v>7</v>
      </c>
      <c r="D39" s="152"/>
      <c r="E39" s="151" t="s">
        <v>7</v>
      </c>
      <c r="F39" s="152"/>
    </row>
    <row r="40" spans="2:6" x14ac:dyDescent="0.3">
      <c r="B40" s="51"/>
      <c r="C40" s="58"/>
      <c r="D40" s="50"/>
    </row>
    <row r="51" spans="12:13" x14ac:dyDescent="0.3">
      <c r="L51" s="123" t="s">
        <v>104</v>
      </c>
      <c r="M51" s="123"/>
    </row>
    <row r="52" spans="12:13" x14ac:dyDescent="0.3">
      <c r="L52" s="124">
        <f>'НИЖНИЙ ЭТАЖ'!L52:M52</f>
        <v>45233</v>
      </c>
      <c r="M52" s="124"/>
    </row>
  </sheetData>
  <mergeCells count="56">
    <mergeCell ref="L51:M51"/>
    <mergeCell ref="L52:M52"/>
    <mergeCell ref="F1:L3"/>
    <mergeCell ref="G6:H6"/>
    <mergeCell ref="I6:J6"/>
    <mergeCell ref="K6:L6"/>
    <mergeCell ref="G7:H7"/>
    <mergeCell ref="I7:J7"/>
    <mergeCell ref="K7:L7"/>
    <mergeCell ref="G9:H9"/>
    <mergeCell ref="I9:J9"/>
    <mergeCell ref="K9:L9"/>
    <mergeCell ref="G10:L10"/>
    <mergeCell ref="G13:H13"/>
    <mergeCell ref="I13:J13"/>
    <mergeCell ref="K13:L13"/>
    <mergeCell ref="C11:D11"/>
    <mergeCell ref="G11:H11"/>
    <mergeCell ref="I11:J11"/>
    <mergeCell ref="K11:L11"/>
    <mergeCell ref="C12:D12"/>
    <mergeCell ref="C14:D14"/>
    <mergeCell ref="G14:H14"/>
    <mergeCell ref="I14:J14"/>
    <mergeCell ref="K14:L14"/>
    <mergeCell ref="C24:D24"/>
    <mergeCell ref="E24:F24"/>
    <mergeCell ref="C16:D16"/>
    <mergeCell ref="E16:F16"/>
    <mergeCell ref="C17:D17"/>
    <mergeCell ref="E17:F17"/>
    <mergeCell ref="C19:D19"/>
    <mergeCell ref="E19:F19"/>
    <mergeCell ref="H19:L21"/>
    <mergeCell ref="C21:D21"/>
    <mergeCell ref="E21:F21"/>
    <mergeCell ref="C22:D22"/>
    <mergeCell ref="E22:F22"/>
    <mergeCell ref="C26:D26"/>
    <mergeCell ref="E26:F26"/>
    <mergeCell ref="C27:D27"/>
    <mergeCell ref="E27:F27"/>
    <mergeCell ref="C29:D29"/>
    <mergeCell ref="E29:F29"/>
    <mergeCell ref="C31:D31"/>
    <mergeCell ref="E31:F31"/>
    <mergeCell ref="C32:D32"/>
    <mergeCell ref="E32:F32"/>
    <mergeCell ref="C39:D39"/>
    <mergeCell ref="E39:F39"/>
    <mergeCell ref="C34:D34"/>
    <mergeCell ref="E34:F34"/>
    <mergeCell ref="C36:D36"/>
    <mergeCell ref="E36:F36"/>
    <mergeCell ref="C37:D37"/>
    <mergeCell ref="E37:F3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M49"/>
  <sheetViews>
    <sheetView topLeftCell="A20" zoomScale="99" zoomScaleNormal="99" zoomScalePageLayoutView="99" workbookViewId="0">
      <selection activeCell="Q13" sqref="Q13"/>
    </sheetView>
  </sheetViews>
  <sheetFormatPr defaultColWidth="8.77734375" defaultRowHeight="14.4" x14ac:dyDescent="0.3"/>
  <cols>
    <col min="1" max="2" width="4.109375" customWidth="1"/>
    <col min="3" max="3" width="6.44140625" style="23" customWidth="1"/>
    <col min="4" max="4" width="10.77734375" customWidth="1"/>
    <col min="5" max="5" width="6.33203125" style="1" customWidth="1"/>
    <col min="6" max="6" width="9.109375" customWidth="1"/>
    <col min="7" max="7" width="5.77734375" customWidth="1"/>
    <col min="8" max="8" width="7.6640625" customWidth="1"/>
    <col min="9" max="9" width="5.44140625" customWidth="1"/>
    <col min="10" max="10" width="7.77734375" customWidth="1"/>
    <col min="11" max="11" width="5.44140625" customWidth="1"/>
    <col min="12" max="12" width="9" customWidth="1"/>
    <col min="13" max="13" width="4.6640625" customWidth="1"/>
  </cols>
  <sheetData>
    <row r="1" spans="3:13" x14ac:dyDescent="0.3">
      <c r="F1" s="114" t="s">
        <v>101</v>
      </c>
      <c r="G1" s="114"/>
      <c r="H1" s="114"/>
      <c r="I1" s="114"/>
      <c r="J1" s="114"/>
      <c r="K1" s="114"/>
      <c r="L1" s="114"/>
    </row>
    <row r="2" spans="3:13" ht="14.55" customHeight="1" x14ac:dyDescent="0.3">
      <c r="F2" s="114"/>
      <c r="G2" s="114"/>
      <c r="H2" s="114"/>
      <c r="I2" s="114"/>
      <c r="J2" s="114"/>
      <c r="K2" s="114"/>
      <c r="L2" s="114"/>
    </row>
    <row r="3" spans="3:13" ht="14.55" customHeight="1" x14ac:dyDescent="0.3">
      <c r="F3" s="114"/>
      <c r="G3" s="114"/>
      <c r="H3" s="114"/>
      <c r="I3" s="114"/>
      <c r="J3" s="114"/>
      <c r="K3" s="114"/>
      <c r="L3" s="114"/>
    </row>
    <row r="4" spans="3:13" ht="14.55" customHeight="1" x14ac:dyDescent="0.7">
      <c r="F4" s="41"/>
      <c r="G4" s="41"/>
      <c r="H4" s="41"/>
      <c r="I4" s="41"/>
      <c r="J4" s="41"/>
      <c r="K4" s="41"/>
      <c r="L4" s="41"/>
    </row>
    <row r="5" spans="3:13" ht="15" thickBot="1" x14ac:dyDescent="0.35">
      <c r="L5" s="47"/>
      <c r="M5" s="63"/>
    </row>
    <row r="6" spans="3:13" x14ac:dyDescent="0.3">
      <c r="G6" s="125" t="s">
        <v>6</v>
      </c>
      <c r="H6" s="126"/>
      <c r="I6" s="125" t="s">
        <v>6</v>
      </c>
      <c r="J6" s="126"/>
      <c r="K6" s="125" t="s">
        <v>6</v>
      </c>
      <c r="L6" s="126"/>
      <c r="M6" s="61"/>
    </row>
    <row r="7" spans="3:13" x14ac:dyDescent="0.3">
      <c r="F7" s="8"/>
      <c r="G7" s="127" t="s">
        <v>58</v>
      </c>
      <c r="H7" s="128"/>
      <c r="I7" s="117" t="s">
        <v>56</v>
      </c>
      <c r="J7" s="118"/>
      <c r="K7" s="119" t="s">
        <v>54</v>
      </c>
      <c r="L7" s="120"/>
      <c r="M7" s="52"/>
    </row>
    <row r="8" spans="3:13" ht="15" thickBot="1" x14ac:dyDescent="0.35">
      <c r="E8" s="11"/>
      <c r="F8" s="8"/>
      <c r="G8" s="28">
        <v>58.24</v>
      </c>
      <c r="H8" s="70">
        <v>3050</v>
      </c>
      <c r="I8" s="26">
        <v>52.84</v>
      </c>
      <c r="J8" s="86"/>
      <c r="K8" s="30">
        <v>68.209999999999994</v>
      </c>
      <c r="L8" s="82"/>
    </row>
    <row r="9" spans="3:13" ht="15" thickBot="1" x14ac:dyDescent="0.35">
      <c r="D9" s="5"/>
      <c r="E9" s="9"/>
      <c r="F9" s="8"/>
      <c r="G9" s="105">
        <f>G8*H8</f>
        <v>177632</v>
      </c>
      <c r="H9" s="106"/>
      <c r="I9" s="159" t="s">
        <v>8</v>
      </c>
      <c r="J9" s="160"/>
      <c r="K9" s="151" t="s">
        <v>7</v>
      </c>
      <c r="L9" s="152"/>
    </row>
    <row r="10" spans="3:13" ht="15" thickBot="1" x14ac:dyDescent="0.35">
      <c r="C10" s="24"/>
      <c r="D10" s="12"/>
      <c r="E10" s="9"/>
      <c r="F10" s="10"/>
      <c r="G10" s="131"/>
      <c r="H10" s="132"/>
      <c r="I10" s="132"/>
      <c r="J10" s="132"/>
      <c r="K10" s="132"/>
      <c r="L10" s="133"/>
    </row>
    <row r="11" spans="3:13" x14ac:dyDescent="0.3">
      <c r="C11" s="95" t="s">
        <v>6</v>
      </c>
      <c r="D11" s="96"/>
      <c r="E11" s="6"/>
      <c r="F11" s="7"/>
      <c r="G11" s="161" t="s">
        <v>7</v>
      </c>
      <c r="H11" s="162"/>
      <c r="I11" s="161" t="s">
        <v>7</v>
      </c>
      <c r="J11" s="162"/>
      <c r="K11" s="159" t="s">
        <v>8</v>
      </c>
      <c r="L11" s="160"/>
    </row>
    <row r="12" spans="3:13" x14ac:dyDescent="0.3">
      <c r="C12" s="103" t="s">
        <v>59</v>
      </c>
      <c r="D12" s="104"/>
      <c r="E12" s="6"/>
      <c r="F12" s="7"/>
      <c r="G12" s="39">
        <v>57.35</v>
      </c>
      <c r="H12" s="32"/>
      <c r="I12" s="30">
        <v>59.29</v>
      </c>
      <c r="J12" s="32"/>
      <c r="K12" s="26">
        <v>67.28</v>
      </c>
      <c r="L12" s="43"/>
    </row>
    <row r="13" spans="3:13" x14ac:dyDescent="0.3">
      <c r="C13" s="25">
        <v>59.82</v>
      </c>
      <c r="D13" s="68">
        <v>3700</v>
      </c>
      <c r="E13" s="6"/>
      <c r="F13" s="7"/>
      <c r="G13" s="119" t="s">
        <v>57</v>
      </c>
      <c r="H13" s="120"/>
      <c r="I13" s="119" t="s">
        <v>55</v>
      </c>
      <c r="J13" s="120"/>
      <c r="K13" s="117" t="s">
        <v>53</v>
      </c>
      <c r="L13" s="118"/>
    </row>
    <row r="14" spans="3:13" ht="15" thickBot="1" x14ac:dyDescent="0.35">
      <c r="C14" s="105">
        <f>C13*D13</f>
        <v>221334</v>
      </c>
      <c r="D14" s="106"/>
      <c r="E14" s="6"/>
      <c r="F14" s="7"/>
      <c r="G14" s="149" t="s">
        <v>6</v>
      </c>
      <c r="H14" s="150"/>
      <c r="I14" s="111" t="s">
        <v>6</v>
      </c>
      <c r="J14" s="112"/>
      <c r="K14" s="111" t="s">
        <v>6</v>
      </c>
      <c r="L14" s="112"/>
    </row>
    <row r="15" spans="3:13" ht="15" thickBot="1" x14ac:dyDescent="0.35">
      <c r="C15" s="18"/>
      <c r="D15" s="19"/>
      <c r="E15" s="21"/>
      <c r="F15" s="22"/>
      <c r="G15" s="20"/>
      <c r="H15" s="20"/>
      <c r="I15" s="20"/>
      <c r="J15" s="20"/>
      <c r="K15" s="20"/>
      <c r="L15" s="20"/>
    </row>
    <row r="16" spans="3:13" x14ac:dyDescent="0.3">
      <c r="C16" s="135" t="s">
        <v>106</v>
      </c>
      <c r="D16" s="97"/>
      <c r="E16" s="97" t="s">
        <v>6</v>
      </c>
      <c r="F16" s="96"/>
    </row>
    <row r="17" spans="3:12" x14ac:dyDescent="0.3">
      <c r="C17" s="136" t="s">
        <v>61</v>
      </c>
      <c r="D17" s="137"/>
      <c r="E17" s="142" t="s">
        <v>60</v>
      </c>
      <c r="F17" s="108"/>
    </row>
    <row r="18" spans="3:12" x14ac:dyDescent="0.3">
      <c r="C18" s="40">
        <v>53.88</v>
      </c>
      <c r="D18" s="85"/>
      <c r="E18" s="2">
        <v>58.68</v>
      </c>
      <c r="F18" s="84"/>
    </row>
    <row r="19" spans="3:12" ht="15" thickBot="1" x14ac:dyDescent="0.35">
      <c r="C19" s="151" t="s">
        <v>7</v>
      </c>
      <c r="D19" s="152"/>
      <c r="E19" s="151" t="s">
        <v>7</v>
      </c>
      <c r="F19" s="152"/>
      <c r="H19" s="114"/>
      <c r="I19" s="114"/>
      <c r="J19" s="114"/>
      <c r="K19" s="114"/>
      <c r="L19" s="114"/>
    </row>
    <row r="20" spans="3:12" ht="15" thickBot="1" x14ac:dyDescent="0.35">
      <c r="C20" s="14"/>
      <c r="D20" s="15"/>
      <c r="E20" s="16"/>
      <c r="F20" s="17"/>
      <c r="G20" s="13"/>
      <c r="H20" s="114"/>
      <c r="I20" s="114"/>
      <c r="J20" s="114"/>
      <c r="K20" s="114"/>
      <c r="L20" s="114"/>
    </row>
    <row r="21" spans="3:12" x14ac:dyDescent="0.3">
      <c r="C21" s="135" t="s">
        <v>6</v>
      </c>
      <c r="D21" s="97"/>
      <c r="E21" s="97" t="s">
        <v>6</v>
      </c>
      <c r="F21" s="96"/>
      <c r="H21" s="114"/>
      <c r="I21" s="114"/>
      <c r="J21" s="114"/>
      <c r="K21" s="114"/>
      <c r="L21" s="114"/>
    </row>
    <row r="22" spans="3:12" x14ac:dyDescent="0.3">
      <c r="C22" s="153" t="s">
        <v>63</v>
      </c>
      <c r="D22" s="154"/>
      <c r="E22" s="142" t="s">
        <v>62</v>
      </c>
      <c r="F22" s="108"/>
    </row>
    <row r="23" spans="3:12" ht="15" thickBot="1" x14ac:dyDescent="0.35">
      <c r="C23" s="33">
        <v>59.28</v>
      </c>
      <c r="D23" s="77"/>
      <c r="E23" s="2">
        <v>53.25</v>
      </c>
      <c r="F23" s="84"/>
    </row>
    <row r="24" spans="3:12" ht="15" thickBot="1" x14ac:dyDescent="0.35">
      <c r="C24" s="159" t="s">
        <v>8</v>
      </c>
      <c r="D24" s="160"/>
      <c r="E24" s="151" t="s">
        <v>7</v>
      </c>
      <c r="F24" s="152"/>
    </row>
    <row r="25" spans="3:12" ht="15" thickBot="1" x14ac:dyDescent="0.35">
      <c r="C25" s="14"/>
      <c r="D25" s="15"/>
      <c r="E25" s="16"/>
      <c r="F25" s="17"/>
      <c r="G25" s="13"/>
      <c r="H25" s="13"/>
      <c r="I25" s="13"/>
      <c r="J25" s="13"/>
      <c r="K25" s="13"/>
      <c r="L25" s="13"/>
    </row>
    <row r="26" spans="3:12" x14ac:dyDescent="0.3">
      <c r="C26" s="135" t="s">
        <v>6</v>
      </c>
      <c r="D26" s="97"/>
      <c r="E26" s="97" t="s">
        <v>6</v>
      </c>
      <c r="F26" s="96"/>
    </row>
    <row r="27" spans="3:12" x14ac:dyDescent="0.3">
      <c r="C27" s="153" t="s">
        <v>65</v>
      </c>
      <c r="D27" s="154"/>
      <c r="E27" s="100" t="s">
        <v>64</v>
      </c>
      <c r="F27" s="99"/>
    </row>
    <row r="28" spans="3:12" ht="15" thickBot="1" x14ac:dyDescent="0.35">
      <c r="C28" s="33">
        <v>53.84</v>
      </c>
      <c r="D28" s="77"/>
      <c r="E28" s="3">
        <v>58.69</v>
      </c>
      <c r="F28" s="79"/>
    </row>
    <row r="29" spans="3:12" x14ac:dyDescent="0.3">
      <c r="C29" s="159" t="s">
        <v>8</v>
      </c>
      <c r="D29" s="160"/>
      <c r="E29" s="159" t="s">
        <v>8</v>
      </c>
      <c r="F29" s="160"/>
    </row>
    <row r="30" spans="3:12" ht="15" thickBot="1" x14ac:dyDescent="0.35">
      <c r="C30" s="14"/>
      <c r="D30" s="15"/>
      <c r="E30" s="16"/>
      <c r="F30" s="17"/>
      <c r="G30" s="13"/>
      <c r="H30" s="13"/>
      <c r="I30" s="13"/>
      <c r="J30" s="13"/>
      <c r="K30" s="13"/>
      <c r="L30" s="13"/>
    </row>
    <row r="31" spans="3:12" x14ac:dyDescent="0.3">
      <c r="C31" s="135" t="s">
        <v>6</v>
      </c>
      <c r="D31" s="97"/>
      <c r="E31" s="97" t="s">
        <v>6</v>
      </c>
      <c r="F31" s="96"/>
    </row>
    <row r="32" spans="3:12" x14ac:dyDescent="0.3">
      <c r="C32" s="136" t="s">
        <v>67</v>
      </c>
      <c r="D32" s="137"/>
      <c r="E32" s="142" t="s">
        <v>66</v>
      </c>
      <c r="F32" s="108"/>
    </row>
    <row r="33" spans="3:13" x14ac:dyDescent="0.3">
      <c r="C33" s="40">
        <v>59.28</v>
      </c>
      <c r="D33" s="85"/>
      <c r="E33" s="2">
        <v>53.25</v>
      </c>
      <c r="F33" s="84"/>
    </row>
    <row r="34" spans="3:13" ht="15" thickBot="1" x14ac:dyDescent="0.35">
      <c r="C34" s="151" t="s">
        <v>7</v>
      </c>
      <c r="D34" s="152"/>
      <c r="E34" s="151" t="s">
        <v>7</v>
      </c>
      <c r="F34" s="152"/>
    </row>
    <row r="35" spans="3:13" ht="15" thickBot="1" x14ac:dyDescent="0.35">
      <c r="C35" s="14"/>
      <c r="D35" s="15"/>
      <c r="E35" s="16"/>
      <c r="F35" s="17"/>
      <c r="G35" s="13"/>
      <c r="H35" s="13"/>
      <c r="I35" s="13"/>
      <c r="J35" s="13"/>
      <c r="K35" s="13"/>
      <c r="L35" s="13"/>
    </row>
    <row r="36" spans="3:13" x14ac:dyDescent="0.3">
      <c r="C36" s="135" t="s">
        <v>6</v>
      </c>
      <c r="D36" s="97"/>
      <c r="E36" s="97" t="s">
        <v>6</v>
      </c>
      <c r="F36" s="96"/>
    </row>
    <row r="37" spans="3:13" x14ac:dyDescent="0.3">
      <c r="C37" s="136" t="s">
        <v>69</v>
      </c>
      <c r="D37" s="137"/>
      <c r="E37" s="142" t="s">
        <v>68</v>
      </c>
      <c r="F37" s="108"/>
    </row>
    <row r="38" spans="3:13" x14ac:dyDescent="0.3">
      <c r="C38" s="40">
        <v>67.34</v>
      </c>
      <c r="D38" s="85"/>
      <c r="E38" s="2">
        <v>68.760000000000005</v>
      </c>
      <c r="F38" s="84"/>
      <c r="G38" s="44"/>
    </row>
    <row r="39" spans="3:13" ht="15" thickBot="1" x14ac:dyDescent="0.35">
      <c r="C39" s="151" t="s">
        <v>7</v>
      </c>
      <c r="D39" s="152"/>
      <c r="E39" s="151" t="s">
        <v>7</v>
      </c>
      <c r="F39" s="152"/>
      <c r="G39" s="63"/>
    </row>
    <row r="40" spans="3:13" x14ac:dyDescent="0.3">
      <c r="E40" s="71"/>
      <c r="F40" s="5"/>
      <c r="G40" s="45"/>
    </row>
    <row r="48" spans="3:13" x14ac:dyDescent="0.3">
      <c r="L48" s="123" t="s">
        <v>104</v>
      </c>
      <c r="M48" s="123"/>
    </row>
    <row r="49" spans="12:13" x14ac:dyDescent="0.3">
      <c r="L49" s="124">
        <f>'2 этаж'!L52:M52</f>
        <v>45233</v>
      </c>
      <c r="M49" s="124"/>
    </row>
  </sheetData>
  <mergeCells count="56">
    <mergeCell ref="L48:M48"/>
    <mergeCell ref="L49:M49"/>
    <mergeCell ref="F1:L3"/>
    <mergeCell ref="G6:H6"/>
    <mergeCell ref="I6:J6"/>
    <mergeCell ref="K6:L6"/>
    <mergeCell ref="G7:H7"/>
    <mergeCell ref="I7:J7"/>
    <mergeCell ref="K7:L7"/>
    <mergeCell ref="G9:H9"/>
    <mergeCell ref="I9:J9"/>
    <mergeCell ref="K9:L9"/>
    <mergeCell ref="G10:L10"/>
    <mergeCell ref="G13:H13"/>
    <mergeCell ref="I13:J13"/>
    <mergeCell ref="K13:L13"/>
    <mergeCell ref="C11:D11"/>
    <mergeCell ref="G11:H11"/>
    <mergeCell ref="I11:J11"/>
    <mergeCell ref="K11:L11"/>
    <mergeCell ref="C12:D12"/>
    <mergeCell ref="C14:D14"/>
    <mergeCell ref="G14:H14"/>
    <mergeCell ref="I14:J14"/>
    <mergeCell ref="K14:L14"/>
    <mergeCell ref="C24:D24"/>
    <mergeCell ref="E24:F24"/>
    <mergeCell ref="C16:D16"/>
    <mergeCell ref="E16:F16"/>
    <mergeCell ref="C17:D17"/>
    <mergeCell ref="E17:F17"/>
    <mergeCell ref="C19:D19"/>
    <mergeCell ref="E19:F19"/>
    <mergeCell ref="H19:L21"/>
    <mergeCell ref="C21:D21"/>
    <mergeCell ref="E21:F21"/>
    <mergeCell ref="C22:D22"/>
    <mergeCell ref="E22:F22"/>
    <mergeCell ref="C26:D26"/>
    <mergeCell ref="E26:F26"/>
    <mergeCell ref="C27:D27"/>
    <mergeCell ref="E27:F27"/>
    <mergeCell ref="C29:D29"/>
    <mergeCell ref="E29:F29"/>
    <mergeCell ref="C31:D31"/>
    <mergeCell ref="E31:F31"/>
    <mergeCell ref="C32:D32"/>
    <mergeCell ref="E32:F32"/>
    <mergeCell ref="C39:D39"/>
    <mergeCell ref="E39:F39"/>
    <mergeCell ref="C34:D34"/>
    <mergeCell ref="E34:F34"/>
    <mergeCell ref="C36:D36"/>
    <mergeCell ref="E36:F36"/>
    <mergeCell ref="C37:D37"/>
    <mergeCell ref="E37:F3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50"/>
  <sheetViews>
    <sheetView topLeftCell="A19" workbookViewId="0">
      <selection activeCell="Q12" sqref="Q12"/>
    </sheetView>
  </sheetViews>
  <sheetFormatPr defaultColWidth="8.77734375" defaultRowHeight="14.4" x14ac:dyDescent="0.3"/>
  <cols>
    <col min="1" max="1" width="6.33203125" customWidth="1"/>
    <col min="2" max="2" width="4.44140625" customWidth="1"/>
    <col min="3" max="3" width="6.44140625" style="23" customWidth="1"/>
    <col min="4" max="4" width="9.44140625" customWidth="1"/>
    <col min="5" max="5" width="6.33203125" style="1" customWidth="1"/>
    <col min="6" max="6" width="8.6640625" customWidth="1"/>
    <col min="7" max="7" width="6.109375" customWidth="1"/>
    <col min="8" max="8" width="8.44140625" customWidth="1"/>
    <col min="9" max="9" width="6.77734375" customWidth="1"/>
    <col min="10" max="10" width="8.109375" customWidth="1"/>
  </cols>
  <sheetData>
    <row r="1" spans="3:10" x14ac:dyDescent="0.3">
      <c r="F1" s="114" t="s">
        <v>99</v>
      </c>
      <c r="G1" s="114"/>
      <c r="H1" s="114"/>
      <c r="I1" s="114"/>
      <c r="J1" s="114"/>
    </row>
    <row r="2" spans="3:10" ht="14.55" customHeight="1" x14ac:dyDescent="0.3">
      <c r="F2" s="114"/>
      <c r="G2" s="114"/>
      <c r="H2" s="114"/>
      <c r="I2" s="114"/>
      <c r="J2" s="114"/>
    </row>
    <row r="3" spans="3:10" ht="14.55" customHeight="1" x14ac:dyDescent="0.3">
      <c r="F3" s="114"/>
      <c r="G3" s="114"/>
      <c r="H3" s="114"/>
      <c r="I3" s="114"/>
      <c r="J3" s="114"/>
    </row>
    <row r="4" spans="3:10" ht="14.55" customHeight="1" x14ac:dyDescent="0.7">
      <c r="F4" s="41"/>
      <c r="G4" s="41"/>
      <c r="H4" s="41"/>
      <c r="I4" s="41"/>
      <c r="J4" s="41"/>
    </row>
    <row r="5" spans="3:10" ht="15" thickBot="1" x14ac:dyDescent="0.35"/>
    <row r="6" spans="3:10" x14ac:dyDescent="0.3">
      <c r="G6" s="125" t="s">
        <v>106</v>
      </c>
      <c r="H6" s="168"/>
      <c r="I6" s="168" t="s">
        <v>107</v>
      </c>
      <c r="J6" s="126"/>
    </row>
    <row r="7" spans="3:10" x14ac:dyDescent="0.3">
      <c r="F7" s="8"/>
      <c r="G7" s="169" t="s">
        <v>73</v>
      </c>
      <c r="H7" s="170"/>
      <c r="I7" s="170" t="s">
        <v>72</v>
      </c>
      <c r="J7" s="171"/>
    </row>
    <row r="8" spans="3:10" x14ac:dyDescent="0.3">
      <c r="E8" s="11"/>
      <c r="F8" s="8"/>
      <c r="G8" s="30">
        <v>52.84</v>
      </c>
      <c r="H8" s="82"/>
      <c r="I8" s="72">
        <v>100.68</v>
      </c>
      <c r="J8" s="32"/>
    </row>
    <row r="9" spans="3:10" ht="15" thickBot="1" x14ac:dyDescent="0.35">
      <c r="D9" s="5"/>
      <c r="E9" s="9"/>
      <c r="F9" s="8"/>
      <c r="G9" s="164" t="s">
        <v>7</v>
      </c>
      <c r="H9" s="172"/>
      <c r="I9" s="164" t="s">
        <v>7</v>
      </c>
      <c r="J9" s="172"/>
    </row>
    <row r="10" spans="3:10" ht="15" thickBot="1" x14ac:dyDescent="0.35">
      <c r="C10" s="24"/>
      <c r="D10" s="12"/>
      <c r="E10" s="9"/>
      <c r="F10" s="10"/>
      <c r="G10" s="132"/>
      <c r="H10" s="132"/>
      <c r="I10" s="132"/>
      <c r="J10" s="133"/>
    </row>
    <row r="11" spans="3:10" x14ac:dyDescent="0.3">
      <c r="C11" s="95" t="s">
        <v>6</v>
      </c>
      <c r="D11" s="96"/>
      <c r="E11" s="6"/>
      <c r="F11" s="7"/>
      <c r="G11" s="159" t="s">
        <v>8</v>
      </c>
      <c r="H11" s="160"/>
      <c r="I11" s="159" t="s">
        <v>8</v>
      </c>
      <c r="J11" s="160"/>
    </row>
    <row r="12" spans="3:10" x14ac:dyDescent="0.3">
      <c r="C12" s="103" t="s">
        <v>74</v>
      </c>
      <c r="D12" s="104"/>
      <c r="E12" s="6"/>
      <c r="F12" s="7"/>
      <c r="G12" s="26">
        <v>57.38</v>
      </c>
      <c r="H12" s="86"/>
      <c r="I12" s="26">
        <v>95.5</v>
      </c>
      <c r="J12" s="86"/>
    </row>
    <row r="13" spans="3:10" x14ac:dyDescent="0.3">
      <c r="C13" s="25">
        <v>54.39</v>
      </c>
      <c r="D13" s="68">
        <v>3775</v>
      </c>
      <c r="E13" s="6"/>
      <c r="F13" s="7"/>
      <c r="G13" s="147" t="s">
        <v>105</v>
      </c>
      <c r="H13" s="167"/>
      <c r="I13" s="117" t="s">
        <v>71</v>
      </c>
      <c r="J13" s="118"/>
    </row>
    <row r="14" spans="3:10" ht="15" thickBot="1" x14ac:dyDescent="0.35">
      <c r="C14" s="165">
        <f>C13*D13</f>
        <v>205322.25</v>
      </c>
      <c r="D14" s="166"/>
      <c r="E14" s="6"/>
      <c r="F14" s="7"/>
      <c r="G14" s="111" t="s">
        <v>6</v>
      </c>
      <c r="H14" s="112"/>
      <c r="I14" s="111" t="s">
        <v>70</v>
      </c>
      <c r="J14" s="112"/>
    </row>
    <row r="15" spans="3:10" ht="15" thickBot="1" x14ac:dyDescent="0.35">
      <c r="C15" s="18"/>
      <c r="D15" s="19"/>
      <c r="E15" s="73"/>
      <c r="F15" s="62"/>
      <c r="G15" s="20"/>
      <c r="H15" s="20"/>
      <c r="I15" s="20"/>
      <c r="J15" s="20"/>
    </row>
    <row r="16" spans="3:10" x14ac:dyDescent="0.3">
      <c r="C16" s="95" t="s">
        <v>6</v>
      </c>
      <c r="D16" s="97"/>
      <c r="E16" s="97" t="s">
        <v>6</v>
      </c>
      <c r="F16" s="96"/>
    </row>
    <row r="17" spans="3:10" x14ac:dyDescent="0.3">
      <c r="C17" s="98" t="s">
        <v>76</v>
      </c>
      <c r="D17" s="100"/>
      <c r="E17" s="142" t="s">
        <v>75</v>
      </c>
      <c r="F17" s="108"/>
    </row>
    <row r="18" spans="3:10" ht="14.55" customHeight="1" thickBot="1" x14ac:dyDescent="0.35">
      <c r="C18" s="33">
        <v>59.31</v>
      </c>
      <c r="D18" s="77"/>
      <c r="E18" s="2">
        <v>53.28</v>
      </c>
      <c r="F18" s="84"/>
      <c r="H18" s="114"/>
      <c r="I18" s="114"/>
      <c r="J18" s="114"/>
    </row>
    <row r="19" spans="3:10" ht="20.55" customHeight="1" thickBot="1" x14ac:dyDescent="0.75">
      <c r="C19" s="159" t="s">
        <v>8</v>
      </c>
      <c r="D19" s="160"/>
      <c r="E19" s="163" t="s">
        <v>7</v>
      </c>
      <c r="F19" s="164"/>
      <c r="G19" s="41"/>
      <c r="H19" s="114"/>
      <c r="I19" s="114"/>
      <c r="J19" s="114"/>
    </row>
    <row r="20" spans="3:10" ht="9" customHeight="1" thickBot="1" x14ac:dyDescent="0.75">
      <c r="C20" s="14"/>
      <c r="D20" s="15"/>
      <c r="E20" s="16"/>
      <c r="F20" s="17"/>
      <c r="G20" s="41"/>
      <c r="H20" s="114"/>
      <c r="I20" s="114"/>
      <c r="J20" s="114"/>
    </row>
    <row r="21" spans="3:10" ht="18" customHeight="1" x14ac:dyDescent="0.7">
      <c r="C21" s="95" t="s">
        <v>6</v>
      </c>
      <c r="D21" s="97"/>
      <c r="E21" s="97" t="s">
        <v>6</v>
      </c>
      <c r="F21" s="96"/>
      <c r="G21" s="41"/>
      <c r="H21" s="41"/>
      <c r="I21" s="41"/>
      <c r="J21" s="41"/>
    </row>
    <row r="22" spans="3:10" x14ac:dyDescent="0.3">
      <c r="C22" s="107" t="s">
        <v>78</v>
      </c>
      <c r="D22" s="142"/>
      <c r="E22" s="142" t="s">
        <v>77</v>
      </c>
      <c r="F22" s="108"/>
    </row>
    <row r="23" spans="3:10" x14ac:dyDescent="0.3">
      <c r="C23" s="40">
        <v>53.84</v>
      </c>
      <c r="D23" s="75"/>
      <c r="E23" s="2">
        <v>59.64</v>
      </c>
      <c r="F23" s="84"/>
    </row>
    <row r="24" spans="3:10" ht="15" thickBot="1" x14ac:dyDescent="0.35">
      <c r="C24" s="163" t="s">
        <v>7</v>
      </c>
      <c r="D24" s="164"/>
      <c r="E24" s="163" t="s">
        <v>7</v>
      </c>
      <c r="F24" s="164"/>
    </row>
    <row r="25" spans="3:10" ht="8.5500000000000007" customHeight="1" thickBot="1" x14ac:dyDescent="0.35">
      <c r="C25" s="14"/>
      <c r="D25" s="15"/>
      <c r="E25" s="16"/>
      <c r="F25" s="17"/>
      <c r="G25" s="13"/>
      <c r="H25" s="13"/>
      <c r="I25" s="13"/>
      <c r="J25" s="13"/>
    </row>
    <row r="26" spans="3:10" x14ac:dyDescent="0.3">
      <c r="C26" s="135" t="s">
        <v>6</v>
      </c>
      <c r="D26" s="97"/>
      <c r="E26" s="97" t="s">
        <v>6</v>
      </c>
      <c r="F26" s="96"/>
    </row>
    <row r="27" spans="3:10" x14ac:dyDescent="0.3">
      <c r="C27" s="136" t="s">
        <v>80</v>
      </c>
      <c r="D27" s="137"/>
      <c r="E27" s="142" t="s">
        <v>79</v>
      </c>
      <c r="F27" s="108"/>
    </row>
    <row r="28" spans="3:10" x14ac:dyDescent="0.3">
      <c r="C28" s="40">
        <v>59.28</v>
      </c>
      <c r="D28" s="75"/>
      <c r="E28" s="2">
        <v>53.25</v>
      </c>
      <c r="F28" s="84"/>
    </row>
    <row r="29" spans="3:10" ht="15" thickBot="1" x14ac:dyDescent="0.35">
      <c r="C29" s="163" t="s">
        <v>7</v>
      </c>
      <c r="D29" s="164"/>
      <c r="E29" s="163" t="s">
        <v>7</v>
      </c>
      <c r="F29" s="164"/>
    </row>
    <row r="30" spans="3:10" ht="9.4499999999999993" customHeight="1" thickBot="1" x14ac:dyDescent="0.35">
      <c r="C30" s="14"/>
      <c r="D30" s="15"/>
      <c r="E30" s="16"/>
      <c r="F30" s="17"/>
      <c r="G30" s="13"/>
      <c r="H30" s="13"/>
      <c r="I30" s="13"/>
      <c r="J30" s="13"/>
    </row>
    <row r="31" spans="3:10" x14ac:dyDescent="0.3">
      <c r="C31" s="95" t="s">
        <v>106</v>
      </c>
      <c r="D31" s="97"/>
      <c r="E31" s="97" t="s">
        <v>6</v>
      </c>
      <c r="F31" s="96"/>
    </row>
    <row r="32" spans="3:10" x14ac:dyDescent="0.3">
      <c r="C32" s="107" t="s">
        <v>82</v>
      </c>
      <c r="D32" s="142"/>
      <c r="E32" s="100" t="s">
        <v>81</v>
      </c>
      <c r="F32" s="99"/>
    </row>
    <row r="33" spans="2:10" ht="15" thickBot="1" x14ac:dyDescent="0.35">
      <c r="C33" s="40">
        <v>53.84</v>
      </c>
      <c r="D33" s="85"/>
      <c r="E33" s="3">
        <v>58.69</v>
      </c>
      <c r="F33" s="79"/>
    </row>
    <row r="34" spans="2:10" ht="15" thickBot="1" x14ac:dyDescent="0.35">
      <c r="C34" s="163" t="s">
        <v>7</v>
      </c>
      <c r="D34" s="164"/>
      <c r="E34" s="159" t="s">
        <v>8</v>
      </c>
      <c r="F34" s="160"/>
    </row>
    <row r="35" spans="2:10" ht="9.4499999999999993" customHeight="1" thickBot="1" x14ac:dyDescent="0.35">
      <c r="C35" s="14"/>
      <c r="D35" s="15"/>
      <c r="E35" s="16"/>
      <c r="F35" s="17"/>
      <c r="G35" s="13"/>
      <c r="H35" s="13"/>
      <c r="I35" s="13"/>
      <c r="J35" s="13"/>
    </row>
    <row r="36" spans="2:10" x14ac:dyDescent="0.3">
      <c r="B36" s="49"/>
      <c r="C36" s="95" t="s">
        <v>106</v>
      </c>
      <c r="D36" s="97"/>
      <c r="E36" s="97" t="s">
        <v>6</v>
      </c>
      <c r="F36" s="96"/>
    </row>
    <row r="37" spans="2:10" x14ac:dyDescent="0.3">
      <c r="B37" s="50"/>
      <c r="C37" s="107" t="s">
        <v>84</v>
      </c>
      <c r="D37" s="142"/>
      <c r="E37" s="100" t="s">
        <v>83</v>
      </c>
      <c r="F37" s="99"/>
    </row>
    <row r="38" spans="2:10" ht="15" thickBot="1" x14ac:dyDescent="0.35">
      <c r="B38" s="50"/>
      <c r="C38" s="40">
        <v>68.25</v>
      </c>
      <c r="D38" s="85"/>
      <c r="E38" s="3">
        <v>66.75</v>
      </c>
      <c r="F38" s="79"/>
    </row>
    <row r="39" spans="2:10" ht="15" thickBot="1" x14ac:dyDescent="0.35">
      <c r="B39" s="50"/>
      <c r="C39" s="163" t="s">
        <v>7</v>
      </c>
      <c r="D39" s="164"/>
      <c r="E39" s="159" t="s">
        <v>8</v>
      </c>
      <c r="F39" s="160"/>
    </row>
    <row r="40" spans="2:10" x14ac:dyDescent="0.3">
      <c r="B40" s="51"/>
      <c r="C40" s="60"/>
    </row>
    <row r="49" spans="10:11" x14ac:dyDescent="0.3">
      <c r="J49" s="123" t="s">
        <v>104</v>
      </c>
      <c r="K49" s="123"/>
    </row>
    <row r="50" spans="10:11" x14ac:dyDescent="0.3">
      <c r="J50" s="124">
        <v>45233</v>
      </c>
      <c r="K50" s="124"/>
    </row>
  </sheetData>
  <mergeCells count="50">
    <mergeCell ref="J49:K49"/>
    <mergeCell ref="J50:K50"/>
    <mergeCell ref="G6:H6"/>
    <mergeCell ref="I6:J6"/>
    <mergeCell ref="G7:H7"/>
    <mergeCell ref="I7:J7"/>
    <mergeCell ref="G9:H9"/>
    <mergeCell ref="I9:J9"/>
    <mergeCell ref="G10:J10"/>
    <mergeCell ref="C11:D11"/>
    <mergeCell ref="G11:H11"/>
    <mergeCell ref="I11:J11"/>
    <mergeCell ref="C12:D12"/>
    <mergeCell ref="G13:H13"/>
    <mergeCell ref="I13:J13"/>
    <mergeCell ref="C14:D14"/>
    <mergeCell ref="G14:H14"/>
    <mergeCell ref="I14:J14"/>
    <mergeCell ref="E24:F24"/>
    <mergeCell ref="H18:J20"/>
    <mergeCell ref="C16:D16"/>
    <mergeCell ref="E16:F16"/>
    <mergeCell ref="C17:D17"/>
    <mergeCell ref="E17:F17"/>
    <mergeCell ref="C19:D19"/>
    <mergeCell ref="E19:F19"/>
    <mergeCell ref="C39:D39"/>
    <mergeCell ref="E39:F39"/>
    <mergeCell ref="C31:D31"/>
    <mergeCell ref="E31:F31"/>
    <mergeCell ref="C32:D32"/>
    <mergeCell ref="E32:F32"/>
    <mergeCell ref="C34:D34"/>
    <mergeCell ref="E34:F34"/>
    <mergeCell ref="F1:J3"/>
    <mergeCell ref="C36:D36"/>
    <mergeCell ref="E36:F36"/>
    <mergeCell ref="C37:D37"/>
    <mergeCell ref="E37:F37"/>
    <mergeCell ref="C26:D26"/>
    <mergeCell ref="E26:F26"/>
    <mergeCell ref="C27:D27"/>
    <mergeCell ref="E27:F27"/>
    <mergeCell ref="C29:D29"/>
    <mergeCell ref="E29:F29"/>
    <mergeCell ref="C21:D21"/>
    <mergeCell ref="E21:F21"/>
    <mergeCell ref="C22:D22"/>
    <mergeCell ref="E22:F22"/>
    <mergeCell ref="C24:D2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K50"/>
  <sheetViews>
    <sheetView topLeftCell="A15" zoomScale="88" zoomScaleNormal="88" zoomScalePageLayoutView="59" workbookViewId="0">
      <selection activeCell="P16" sqref="P16"/>
    </sheetView>
  </sheetViews>
  <sheetFormatPr defaultColWidth="8.77734375" defaultRowHeight="14.4" x14ac:dyDescent="0.3"/>
  <cols>
    <col min="1" max="1" width="5.77734375" customWidth="1"/>
    <col min="2" max="2" width="4.44140625" customWidth="1"/>
    <col min="3" max="3" width="6.44140625" style="23" customWidth="1"/>
    <col min="4" max="4" width="10.77734375" customWidth="1"/>
    <col min="5" max="5" width="6.33203125" style="1" customWidth="1"/>
    <col min="6" max="6" width="10.77734375" bestFit="1" customWidth="1"/>
    <col min="7" max="7" width="6.44140625" customWidth="1"/>
    <col min="8" max="8" width="9.109375" customWidth="1"/>
    <col min="9" max="9" width="4.109375" customWidth="1"/>
  </cols>
  <sheetData>
    <row r="2" spans="3:8" ht="14.55" customHeight="1" x14ac:dyDescent="0.3">
      <c r="F2" s="114" t="s">
        <v>103</v>
      </c>
      <c r="G2" s="114"/>
      <c r="H2" s="114"/>
    </row>
    <row r="3" spans="3:8" ht="14.55" customHeight="1" x14ac:dyDescent="0.3">
      <c r="F3" s="114"/>
      <c r="G3" s="114"/>
      <c r="H3" s="114"/>
    </row>
    <row r="4" spans="3:8" x14ac:dyDescent="0.3">
      <c r="F4" s="114"/>
      <c r="G4" s="114"/>
      <c r="H4" s="114"/>
    </row>
    <row r="7" spans="3:8" ht="15" thickBot="1" x14ac:dyDescent="0.35">
      <c r="G7" s="111" t="s">
        <v>70</v>
      </c>
      <c r="H7" s="112"/>
    </row>
    <row r="8" spans="3:8" x14ac:dyDescent="0.3">
      <c r="F8" s="8"/>
      <c r="G8" s="185" t="s">
        <v>86</v>
      </c>
      <c r="H8" s="186"/>
    </row>
    <row r="9" spans="3:8" x14ac:dyDescent="0.3">
      <c r="E9" s="11"/>
      <c r="F9" s="8"/>
      <c r="G9" s="30">
        <v>105.5</v>
      </c>
      <c r="H9" s="78"/>
    </row>
    <row r="10" spans="3:8" ht="15" thickBot="1" x14ac:dyDescent="0.35">
      <c r="D10" s="5"/>
      <c r="E10" s="9"/>
      <c r="F10" s="8"/>
      <c r="G10" s="180" t="s">
        <v>7</v>
      </c>
      <c r="H10" s="152"/>
    </row>
    <row r="11" spans="3:8" ht="15" thickBot="1" x14ac:dyDescent="0.35">
      <c r="C11" s="24"/>
      <c r="D11" s="12"/>
      <c r="E11" s="9"/>
      <c r="F11" s="10"/>
      <c r="G11" s="132"/>
      <c r="H11" s="133"/>
    </row>
    <row r="12" spans="3:8" x14ac:dyDescent="0.3">
      <c r="C12" s="95" t="s">
        <v>6</v>
      </c>
      <c r="D12" s="96"/>
      <c r="E12" s="6"/>
      <c r="F12" s="7"/>
      <c r="G12" s="95" t="s">
        <v>70</v>
      </c>
      <c r="H12" s="96"/>
    </row>
    <row r="13" spans="3:8" x14ac:dyDescent="0.3">
      <c r="C13" s="98" t="s">
        <v>87</v>
      </c>
      <c r="D13" s="99"/>
      <c r="E13" s="6"/>
      <c r="F13" s="7"/>
      <c r="G13" s="98" t="s">
        <v>85</v>
      </c>
      <c r="H13" s="99"/>
    </row>
    <row r="14" spans="3:8" x14ac:dyDescent="0.3">
      <c r="C14" s="33">
        <v>59.82</v>
      </c>
      <c r="D14" s="79"/>
      <c r="E14" s="6"/>
      <c r="F14" s="7"/>
      <c r="G14" s="26">
        <v>97.05</v>
      </c>
      <c r="H14" s="81"/>
    </row>
    <row r="15" spans="3:8" ht="15" thickBot="1" x14ac:dyDescent="0.35">
      <c r="C15" s="184" t="s">
        <v>8</v>
      </c>
      <c r="D15" s="174"/>
      <c r="E15" s="6"/>
      <c r="F15" s="7"/>
      <c r="G15" s="173" t="s">
        <v>8</v>
      </c>
      <c r="H15" s="174"/>
    </row>
    <row r="16" spans="3:8" ht="15" thickBot="1" x14ac:dyDescent="0.35">
      <c r="C16" s="18"/>
      <c r="D16" s="19"/>
      <c r="E16" s="21"/>
      <c r="F16" s="22"/>
      <c r="G16" s="20"/>
      <c r="H16" s="20"/>
    </row>
    <row r="17" spans="3:9" x14ac:dyDescent="0.3">
      <c r="C17" s="135" t="s">
        <v>6</v>
      </c>
      <c r="D17" s="96"/>
      <c r="E17" s="176" t="s">
        <v>6</v>
      </c>
      <c r="F17" s="96"/>
    </row>
    <row r="18" spans="3:9" x14ac:dyDescent="0.3">
      <c r="C18" s="136" t="s">
        <v>89</v>
      </c>
      <c r="D18" s="177"/>
      <c r="E18" s="179" t="s">
        <v>88</v>
      </c>
      <c r="F18" s="99"/>
    </row>
    <row r="19" spans="3:9" x14ac:dyDescent="0.3">
      <c r="C19" s="40">
        <v>53.88</v>
      </c>
      <c r="D19" s="84"/>
      <c r="E19" s="93">
        <v>58.71</v>
      </c>
      <c r="F19" s="79"/>
      <c r="H19" s="114"/>
      <c r="I19" s="114"/>
    </row>
    <row r="20" spans="3:9" ht="19.2" customHeight="1" thickBot="1" x14ac:dyDescent="0.75">
      <c r="C20" s="180" t="s">
        <v>7</v>
      </c>
      <c r="D20" s="152"/>
      <c r="E20" s="181" t="s">
        <v>8</v>
      </c>
      <c r="F20" s="174"/>
      <c r="G20" s="42"/>
      <c r="H20" s="114"/>
      <c r="I20" s="114"/>
    </row>
    <row r="21" spans="3:9" ht="9" customHeight="1" thickBot="1" x14ac:dyDescent="0.75">
      <c r="C21" s="14"/>
      <c r="D21" s="15"/>
      <c r="E21" s="16"/>
      <c r="F21" s="17"/>
      <c r="G21" s="41"/>
      <c r="H21" s="41"/>
    </row>
    <row r="22" spans="3:9" x14ac:dyDescent="0.3">
      <c r="C22" s="135" t="s">
        <v>6</v>
      </c>
      <c r="D22" s="96"/>
      <c r="E22" s="176" t="s">
        <v>6</v>
      </c>
      <c r="F22" s="96"/>
    </row>
    <row r="23" spans="3:9" x14ac:dyDescent="0.3">
      <c r="C23" s="153" t="s">
        <v>91</v>
      </c>
      <c r="D23" s="182"/>
      <c r="E23" s="179" t="s">
        <v>90</v>
      </c>
      <c r="F23" s="99"/>
    </row>
    <row r="24" spans="3:9" x14ac:dyDescent="0.3">
      <c r="C24" s="33">
        <v>59.28</v>
      </c>
      <c r="D24" s="34"/>
      <c r="E24" s="93">
        <v>53.25</v>
      </c>
      <c r="F24" s="79"/>
    </row>
    <row r="25" spans="3:9" ht="15" thickBot="1" x14ac:dyDescent="0.35">
      <c r="C25" s="173" t="s">
        <v>8</v>
      </c>
      <c r="D25" s="174"/>
      <c r="E25" s="181" t="s">
        <v>8</v>
      </c>
      <c r="F25" s="174"/>
    </row>
    <row r="26" spans="3:9" ht="15" thickBot="1" x14ac:dyDescent="0.35">
      <c r="C26" s="14"/>
      <c r="D26" s="15"/>
      <c r="E26" s="16"/>
      <c r="F26" s="17"/>
      <c r="G26" s="13"/>
      <c r="H26" s="13"/>
    </row>
    <row r="27" spans="3:9" x14ac:dyDescent="0.3">
      <c r="C27" s="135" t="s">
        <v>6</v>
      </c>
      <c r="D27" s="96"/>
      <c r="E27" s="95" t="s">
        <v>6</v>
      </c>
      <c r="F27" s="96"/>
    </row>
    <row r="28" spans="3:9" x14ac:dyDescent="0.3">
      <c r="C28" s="138" t="s">
        <v>93</v>
      </c>
      <c r="D28" s="175"/>
      <c r="E28" s="98" t="s">
        <v>92</v>
      </c>
      <c r="F28" s="99"/>
    </row>
    <row r="29" spans="3:9" x14ac:dyDescent="0.3">
      <c r="C29" s="25">
        <v>53.84</v>
      </c>
      <c r="D29" s="66">
        <v>3835</v>
      </c>
      <c r="E29" s="56">
        <v>58.68</v>
      </c>
      <c r="F29" s="74"/>
    </row>
    <row r="30" spans="3:9" ht="15" thickBot="1" x14ac:dyDescent="0.35">
      <c r="C30" s="105">
        <f>C29*D29</f>
        <v>206476.40000000002</v>
      </c>
      <c r="D30" s="106"/>
      <c r="E30" s="173" t="s">
        <v>8</v>
      </c>
      <c r="F30" s="174"/>
    </row>
    <row r="31" spans="3:9" ht="15" thickBot="1" x14ac:dyDescent="0.35">
      <c r="C31" s="14"/>
      <c r="D31" s="15"/>
      <c r="E31" s="16"/>
      <c r="F31" s="17"/>
      <c r="G31" s="13"/>
      <c r="H31" s="13"/>
    </row>
    <row r="32" spans="3:9" x14ac:dyDescent="0.3">
      <c r="C32" s="135" t="s">
        <v>106</v>
      </c>
      <c r="D32" s="96"/>
      <c r="E32" s="176" t="s">
        <v>6</v>
      </c>
      <c r="F32" s="96"/>
    </row>
    <row r="33" spans="3:8" x14ac:dyDescent="0.3">
      <c r="C33" s="136" t="s">
        <v>95</v>
      </c>
      <c r="D33" s="177"/>
      <c r="E33" s="178" t="s">
        <v>94</v>
      </c>
      <c r="F33" s="104"/>
    </row>
    <row r="34" spans="3:8" x14ac:dyDescent="0.3">
      <c r="C34" s="40">
        <v>59.28</v>
      </c>
      <c r="D34" s="35"/>
      <c r="E34" s="92">
        <v>53.25</v>
      </c>
      <c r="F34" s="66">
        <v>3650</v>
      </c>
    </row>
    <row r="35" spans="3:8" ht="15" thickBot="1" x14ac:dyDescent="0.35">
      <c r="C35" s="180" t="s">
        <v>7</v>
      </c>
      <c r="D35" s="152"/>
      <c r="E35" s="183">
        <f>E34*F34</f>
        <v>194362.5</v>
      </c>
      <c r="F35" s="106"/>
    </row>
    <row r="36" spans="3:8" ht="15" thickBot="1" x14ac:dyDescent="0.35">
      <c r="C36" s="14"/>
      <c r="D36" s="15"/>
      <c r="E36" s="16"/>
      <c r="F36" s="17"/>
      <c r="G36" s="13"/>
      <c r="H36" s="13"/>
    </row>
    <row r="37" spans="3:8" x14ac:dyDescent="0.3">
      <c r="C37" s="135" t="s">
        <v>6</v>
      </c>
      <c r="D37" s="96"/>
      <c r="E37" s="176" t="s">
        <v>6</v>
      </c>
      <c r="F37" s="96"/>
    </row>
    <row r="38" spans="3:8" x14ac:dyDescent="0.3">
      <c r="C38" s="153" t="s">
        <v>97</v>
      </c>
      <c r="D38" s="182"/>
      <c r="E38" s="179" t="s">
        <v>96</v>
      </c>
      <c r="F38" s="99"/>
      <c r="G38" s="44"/>
    </row>
    <row r="39" spans="3:8" x14ac:dyDescent="0.3">
      <c r="C39" s="33">
        <v>67.34</v>
      </c>
      <c r="D39" s="34"/>
      <c r="E39" s="94">
        <v>68.8</v>
      </c>
      <c r="F39" s="34"/>
      <c r="G39" s="61"/>
    </row>
    <row r="40" spans="3:8" ht="15" thickBot="1" x14ac:dyDescent="0.35">
      <c r="C40" s="173" t="s">
        <v>8</v>
      </c>
      <c r="D40" s="174"/>
      <c r="E40" s="181" t="s">
        <v>8</v>
      </c>
      <c r="F40" s="174"/>
      <c r="G40" s="61"/>
    </row>
    <row r="41" spans="3:8" x14ac:dyDescent="0.3">
      <c r="F41" s="65"/>
      <c r="G41" s="45"/>
    </row>
    <row r="49" spans="10:11" x14ac:dyDescent="0.3">
      <c r="J49" s="123" t="s">
        <v>104</v>
      </c>
      <c r="K49" s="123"/>
    </row>
    <row r="50" spans="10:11" x14ac:dyDescent="0.3">
      <c r="J50" s="124">
        <f>'4 этаж'!J50:K50</f>
        <v>45233</v>
      </c>
      <c r="K50" s="124"/>
    </row>
  </sheetData>
  <mergeCells count="44">
    <mergeCell ref="J49:K49"/>
    <mergeCell ref="J50:K50"/>
    <mergeCell ref="G7:H7"/>
    <mergeCell ref="G8:H8"/>
    <mergeCell ref="G10:H10"/>
    <mergeCell ref="H19:I20"/>
    <mergeCell ref="F2:H4"/>
    <mergeCell ref="G11:H11"/>
    <mergeCell ref="C12:D12"/>
    <mergeCell ref="G12:H12"/>
    <mergeCell ref="C13:D13"/>
    <mergeCell ref="C15:D15"/>
    <mergeCell ref="G15:H15"/>
    <mergeCell ref="G13:H13"/>
    <mergeCell ref="C17:D17"/>
    <mergeCell ref="E17:F17"/>
    <mergeCell ref="C18:D18"/>
    <mergeCell ref="E18:F18"/>
    <mergeCell ref="C20:D20"/>
    <mergeCell ref="E20:F20"/>
    <mergeCell ref="C40:D40"/>
    <mergeCell ref="E40:F40"/>
    <mergeCell ref="C38:D38"/>
    <mergeCell ref="E38:F38"/>
    <mergeCell ref="C22:D22"/>
    <mergeCell ref="E22:F22"/>
    <mergeCell ref="C23:D23"/>
    <mergeCell ref="E23:F23"/>
    <mergeCell ref="E25:F25"/>
    <mergeCell ref="C35:D35"/>
    <mergeCell ref="E35:F35"/>
    <mergeCell ref="C37:D37"/>
    <mergeCell ref="E37:F37"/>
    <mergeCell ref="C30:D30"/>
    <mergeCell ref="E30:F30"/>
    <mergeCell ref="C32:D32"/>
    <mergeCell ref="E32:F32"/>
    <mergeCell ref="C33:D33"/>
    <mergeCell ref="E33:F33"/>
    <mergeCell ref="C25:D25"/>
    <mergeCell ref="C27:D27"/>
    <mergeCell ref="E27:F27"/>
    <mergeCell ref="C28:D28"/>
    <mergeCell ref="E28:F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ПОДЗЕМНЫЙ ЭТАЖ</vt:lpstr>
      <vt:lpstr>НИЖНИЙ ЭТАЖ</vt:lpstr>
      <vt:lpstr>1 этаж</vt:lpstr>
      <vt:lpstr>2 этаж</vt:lpstr>
      <vt:lpstr>3 этаж</vt:lpstr>
      <vt:lpstr>4 этаж</vt:lpstr>
      <vt:lpstr>5 этаж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boge</dc:creator>
  <cp:lastModifiedBy>estat</cp:lastModifiedBy>
  <cp:lastPrinted>2023-09-18T14:41:36Z</cp:lastPrinted>
  <dcterms:created xsi:type="dcterms:W3CDTF">2015-06-05T18:17:20Z</dcterms:created>
  <dcterms:modified xsi:type="dcterms:W3CDTF">2023-11-13T15:29:39Z</dcterms:modified>
</cp:coreProperties>
</file>